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785" windowWidth="13080" windowHeight="8355" tabRatio="787" activeTab="0"/>
  </bookViews>
  <sheets>
    <sheet name="改訂箇所" sheetId="1" r:id="rId1"/>
    <sheet name="メンバー提出用" sheetId="2" r:id="rId2"/>
    <sheet name="選手交代カード" sheetId="3" r:id="rId3"/>
    <sheet name="結果報告" sheetId="4" r:id="rId4"/>
    <sheet name="書類綴表紙" sheetId="5" r:id="rId5"/>
    <sheet name="受領書" sheetId="6" r:id="rId6"/>
    <sheet name="公式記録第１試合" sheetId="7" r:id="rId7"/>
    <sheet name="公式記録第２試合" sheetId="8" r:id="rId8"/>
    <sheet name="収支決算書 " sheetId="9" r:id="rId9"/>
    <sheet name="ｶｳﾝﾄﾀﾞｳﾝ第１試合" sheetId="10" r:id="rId10"/>
    <sheet name="ｶｳﾝﾄﾀﾞｳﾝ第２試合" sheetId="11" r:id="rId11"/>
    <sheet name="重要報告第１試合" sheetId="12" r:id="rId12"/>
    <sheet name="重要報告第２試合" sheetId="13" r:id="rId13"/>
    <sheet name="審判報告第１試合" sheetId="14" r:id="rId14"/>
    <sheet name="審判報告第２試合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gakunen">#REF!</definedName>
    <definedName name="gyou0_D">#REF!</definedName>
    <definedName name="gyou0D">#REF!</definedName>
    <definedName name="heiseinendo">'[4]部員データ'!#REF!</definedName>
    <definedName name="iリーグ登録" localSheetId="1">'メンバー提出用'!#REF!</definedName>
    <definedName name="iリーグ登録">'選手交代カード'!#REF!</definedName>
    <definedName name="juken_ni_max">#REF!</definedName>
    <definedName name="jun1">#REF!</definedName>
    <definedName name="jun2">#REF!</definedName>
    <definedName name="jun3">#REF!</definedName>
    <definedName name="nendo">#REF!</definedName>
    <definedName name="ni_max">#REF!</definedName>
    <definedName name="_xlnm.Print_Area" localSheetId="9">'ｶｳﾝﾄﾀﾞｳﾝ第１試合'!$A$1:$AE$51</definedName>
    <definedName name="_xlnm.Print_Area" localSheetId="10">'ｶｳﾝﾄﾀﾞｳﾝ第２試合'!$A$1:$AE$51</definedName>
    <definedName name="_xlnm.Print_Area" localSheetId="1">'メンバー提出用'!$B$2:$AA$42</definedName>
    <definedName name="_xlnm.Print_Area" localSheetId="3">'結果報告'!$B$1:$BL$50</definedName>
    <definedName name="_xlnm.Print_Area" localSheetId="6">'公式記録第１試合'!$A$1:$AE$81</definedName>
    <definedName name="_xlnm.Print_Area" localSheetId="7">'公式記録第２試合'!$A$1:$AE$81</definedName>
    <definedName name="_xlnm.Print_Area" localSheetId="5">'受領書'!$A$2:$H$28</definedName>
    <definedName name="_xlnm.Print_Area" localSheetId="8">'収支決算書 '!$A$2:$I$46</definedName>
    <definedName name="_xlnm.Print_Area" localSheetId="11">'重要報告第１試合'!$A$1:$AB$41</definedName>
    <definedName name="_xlnm.Print_Area" localSheetId="12">'重要報告第２試合'!$A$1:$AB$41</definedName>
    <definedName name="_xlnm.Print_Area" localSheetId="4">'書類綴表紙'!$A$1:$I$40</definedName>
    <definedName name="_xlnm.Print_Area" localSheetId="13">'審判報告第１試合'!$A$2:$AB$44</definedName>
    <definedName name="_xlnm.Print_Area" localSheetId="14">'審判報告第２試合'!$A$2:$AB$44</definedName>
    <definedName name="_xlnm.Print_Area" localSheetId="2">'選手交代カード'!$A$1:$AD$62</definedName>
    <definedName name="_xlnm.Print_Titles" localSheetId="3">'結果報告'!$1:$6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  <definedName name="キックオフ時刻">'[1]マッチデータ'!$E$6</definedName>
    <definedName name="ビジターチーム">'[1]受付メンバーデータ'!$T$2</definedName>
    <definedName name="ピッチ状態">'[1]マッチデータ'!$E$15</definedName>
    <definedName name="ピッチ表面">'[1]マッチデータ'!$E$14</definedName>
    <definedName name="ホームチーム">'[1]受付メンバーデータ'!$G$2</definedName>
    <definedName name="延長時間">'[1]マッチデータ'!$E$10</definedName>
    <definedName name="会場名">'[1]マッチデータ'!$E$4</definedName>
    <definedName name="回戦・節数">'[1]マッチデータ'!#REF!</definedName>
    <definedName name="観衆">'[1]マッチデータ'!$J$14</definedName>
    <definedName name="気温">'[1]マッチデータ'!$E$12</definedName>
    <definedName name="記録員">'[1]マッチデータ'!$J$11</definedName>
    <definedName name="試合期日">'[1]マッチデータ'!$E$5</definedName>
    <definedName name="試合時間">'[1]マッチデータ'!$E$9</definedName>
    <definedName name="主審">'[1]マッチデータ'!$J$6</definedName>
    <definedName name="主審名">#REF!</definedName>
    <definedName name="大会名">'[1]マッチデータ'!$E$3</definedName>
    <definedName name="第4の審判">'[1]マッチデータ'!$J$9</definedName>
    <definedName name="第4の審判員">#REF!</definedName>
    <definedName name="天候">'[1]マッチデータ'!$E$11</definedName>
    <definedName name="風">'[1]マッチデータ'!$E$13</definedName>
    <definedName name="副審１">'[1]マッチデータ'!$J$7</definedName>
    <definedName name="副審２">'[1]マッチデータ'!$J$8</definedName>
  </definedNames>
  <calcPr fullCalcOnLoad="1"/>
</workbook>
</file>

<file path=xl/sharedStrings.xml><?xml version="1.0" encoding="utf-8"?>
<sst xmlns="http://schemas.openxmlformats.org/spreadsheetml/2006/main" count="2337" uniqueCount="599">
  <si>
    <t>副 審 ２</t>
  </si>
  <si>
    <t>月</t>
  </si>
  <si>
    <t>審　判　報　告　書</t>
  </si>
  <si>
    <t>Ａ</t>
  </si>
  <si>
    <t>Ｂ</t>
  </si>
  <si>
    <t>審　判　報　告　書（重要事項）</t>
  </si>
  <si>
    <t>退場、その他の重要事項についての詳細</t>
  </si>
  <si>
    <t>立替金</t>
  </si>
  <si>
    <t>競技場使用料／付帯設備等損借料</t>
  </si>
  <si>
    <t>(　合　計　)</t>
  </si>
  <si>
    <t>キックオフ時刻　（　　　時　　　分　）</t>
  </si>
  <si>
    <t>不来方</t>
  </si>
  <si>
    <t>市立</t>
  </si>
  <si>
    <t>水沢FC</t>
  </si>
  <si>
    <t>中央</t>
  </si>
  <si>
    <t>久慈</t>
  </si>
  <si>
    <t>水沢</t>
  </si>
  <si>
    <t>大船渡</t>
  </si>
  <si>
    <t>大野</t>
  </si>
  <si>
    <t>久慈東</t>
  </si>
  <si>
    <t>久慈工</t>
  </si>
  <si>
    <t>盛岡農</t>
  </si>
  <si>
    <t>盛大附</t>
  </si>
  <si>
    <t>宮古工</t>
  </si>
  <si>
    <t>宮古北</t>
  </si>
  <si>
    <t>市立U-17</t>
  </si>
  <si>
    <t>岩泉</t>
  </si>
  <si>
    <t>福岡工</t>
  </si>
  <si>
    <t>岩手</t>
  </si>
  <si>
    <t>葛巻</t>
  </si>
  <si>
    <t>宮古</t>
  </si>
  <si>
    <t>福岡</t>
  </si>
  <si>
    <t>江南義塾</t>
  </si>
  <si>
    <t>中央U-17</t>
  </si>
  <si>
    <t>花巻北</t>
  </si>
  <si>
    <t>大槌</t>
  </si>
  <si>
    <t>一関一</t>
  </si>
  <si>
    <t>一関二</t>
  </si>
  <si>
    <t>盛四U-17</t>
  </si>
  <si>
    <t>花東U-17</t>
  </si>
  <si>
    <t>会場到着／ウォーミングアップ</t>
  </si>
  <si>
    <t>日　時</t>
  </si>
  <si>
    <t>開催市町村名</t>
  </si>
  <si>
    <t>□１ □２　３ □E □N □S</t>
  </si>
  <si>
    <t>学　年</t>
  </si>
  <si>
    <t>□１ □２　３ □E □N □S</t>
  </si>
  <si>
    <t>（ホーム）</t>
  </si>
  <si>
    <t>（ビジター）</t>
  </si>
  <si>
    <t>シュート</t>
  </si>
  <si>
    <t>試合後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</si>
  <si>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試合運営（主管料／審判日当）受領書</t>
    </r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</si>
  <si>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試合運営経費決算書</t>
    </r>
  </si>
  <si>
    <t>主管料／審判日当　支払い総額</t>
  </si>
  <si>
    <t>収入合計</t>
  </si>
  <si>
    <t>支出合計</t>
  </si>
  <si>
    <r>
      <t>i</t>
    </r>
    <r>
      <rPr>
        <sz val="16"/>
        <rFont val="Elephant"/>
        <family val="1"/>
      </rPr>
      <t>.</t>
    </r>
    <r>
      <rPr>
        <sz val="10"/>
        <rFont val="Elephant"/>
        <family val="1"/>
      </rPr>
      <t>League U-18</t>
    </r>
  </si>
  <si>
    <r>
      <t>i</t>
    </r>
    <r>
      <rPr>
        <sz val="26"/>
        <rFont val="Elephant"/>
        <family val="1"/>
      </rPr>
      <t xml:space="preserve">.League U-18 </t>
    </r>
    <r>
      <rPr>
        <sz val="22"/>
        <rFont val="HG創英ﾌﾟﾚｾﾞﾝｽEB"/>
        <family val="1"/>
      </rPr>
      <t>メンバー提出用紙</t>
    </r>
  </si>
  <si>
    <t>合計\</t>
  </si>
  <si>
    <t>CATEGORY</t>
  </si>
  <si>
    <t>□　DIVISION　１</t>
  </si>
  <si>
    <t>□　DIVISION　2</t>
  </si>
  <si>
    <t>DIVISION　3</t>
  </si>
  <si>
    <t>□　EAST　□　NORTH　□　SOUTH</t>
  </si>
  <si>
    <t>マッチNO.</t>
  </si>
  <si>
    <t>【公式記録用紙】</t>
  </si>
  <si>
    <t>【試合運営経費決算書】</t>
  </si>
  <si>
    <t>【試合運営(主管料/審判日当)受領書】</t>
  </si>
  <si>
    <t>【領収書(添付台紙)】</t>
  </si>
  <si>
    <t>【審判報告書】</t>
  </si>
  <si>
    <t>【審判報告書(重要事項)】※</t>
  </si>
  <si>
    <t>①</t>
  </si>
  <si>
    <t>②</t>
  </si>
  <si>
    <t>③</t>
  </si>
  <si>
    <t>④</t>
  </si>
  <si>
    <t>⑤</t>
  </si>
  <si>
    <t>⑥</t>
  </si>
  <si>
    <t>【試合結果報告書】</t>
  </si>
  <si>
    <t>間違いのないように点検すること。</t>
  </si>
  <si>
    <t>受領印もしくはｻｲﾝでも可</t>
  </si>
  <si>
    <t>退場等があった場合のみ提出</t>
  </si>
  <si>
    <t>FAXにて送信。原本は問い合わせに対応できるように主管チームで保管すること。</t>
  </si>
  <si>
    <t>各リーグ【記録・報道①】担当チーム</t>
  </si>
  <si>
    <t>【財務/経理】</t>
  </si>
  <si>
    <t>【実行副本部長】</t>
  </si>
  <si>
    <t>※１　　リーグ終了時まで保管しする。</t>
  </si>
  <si>
    <t>※2　　懲罰案件が発生した場合、②③を【規律/ﾌｪｱｰﾌﾟﾚｰ】担当チームへFAX送信し、原本は保管する。</t>
  </si>
  <si>
    <t>→</t>
  </si>
  <si>
    <t>※１　　各リーグの各節ごとにまとめる。</t>
  </si>
  <si>
    <t>※2　　各節分を下記へ郵送する。</t>
  </si>
  <si>
    <t>最終保管者：</t>
  </si>
  <si>
    <t>最終保管者：</t>
  </si>
  <si>
    <t>※3　　全日程終了後、まとめて下記へ郵送。</t>
  </si>
  <si>
    <t>※3　　【財務/経理】担当者は主管チームへ『立替金』を振込む。</t>
  </si>
  <si>
    <t>宛名は『i.League U-18実行委員会』とすること。</t>
  </si>
  <si>
    <t>得点欄、警告・退場者を公式記録と照合すること。</t>
  </si>
  <si>
    <t>得点欄、警告・退場者を審判報告書と照合すること。</t>
  </si>
  <si>
    <t>⑧</t>
  </si>
  <si>
    <t>※2　各リーグの【戦績表】を作成する。</t>
  </si>
  <si>
    <t>各リーグ【記録・報道②】担当チーム</t>
  </si>
  <si>
    <t>記録・報道①</t>
  </si>
  <si>
    <t>実行本部</t>
  </si>
  <si>
    <t>財務/経理</t>
  </si>
  <si>
    <t>□</t>
  </si>
  <si>
    <t>チェック</t>
  </si>
  <si>
    <t>各リーグ別【戦績表】</t>
  </si>
  <si>
    <t>(ア)岩手県サッカー協会事務局</t>
  </si>
  <si>
    <t>(イ)報道各社</t>
  </si>
  <si>
    <t>送信</t>
  </si>
  <si>
    <t>主管チーム提出物</t>
  </si>
  <si>
    <t>☐</t>
  </si>
  <si>
    <t>※１　　リーグ内主管分を受け取り、FAXを保管。</t>
  </si>
  <si>
    <t>　　1週間以内</t>
  </si>
  <si>
    <t>試合当日</t>
  </si>
  <si>
    <t>ユニフォームの決定、ｳｫｰﾐﾝｸﾞｱｯﾌﾟ場所等の指示、フェアｰプレー精神の確認等を行ってください。ユニフォームの決定もこの時点とします。</t>
  </si>
  <si>
    <t>FAX&amp;ﾒｰﾙ</t>
  </si>
  <si>
    <t/>
  </si>
  <si>
    <t>リーグ戦</t>
  </si>
  <si>
    <t>９０</t>
  </si>
  <si>
    <t>ラップ</t>
  </si>
  <si>
    <t>スケジュール</t>
  </si>
  <si>
    <t>：</t>
  </si>
  <si>
    <t>（　：　）</t>
  </si>
  <si>
    <t>（　：　）</t>
  </si>
  <si>
    <t>キックオフ</t>
  </si>
  <si>
    <t>（</t>
  </si>
  <si>
    <t>）</t>
  </si>
  <si>
    <r>
      <t>－</t>
    </r>
    <r>
      <rPr>
        <sz val="14"/>
        <rFont val="Century Gothic"/>
        <family val="2"/>
      </rPr>
      <t>90</t>
    </r>
  </si>
  <si>
    <t>フィールドチェック</t>
  </si>
  <si>
    <t>－70</t>
  </si>
  <si>
    <t>マッチコーディネーションミーティング</t>
  </si>
  <si>
    <t>－35</t>
  </si>
  <si>
    <t>20’</t>
  </si>
  <si>
    <t>－15</t>
  </si>
  <si>
    <t>チームロッカーイン</t>
  </si>
  <si>
    <t>－15</t>
  </si>
  <si>
    <t>－7</t>
  </si>
  <si>
    <t>3’</t>
  </si>
  <si>
    <t>チームロッカーアウト</t>
  </si>
  <si>
    <t>プレマッチセレモニー</t>
  </si>
  <si>
    <t>－4</t>
  </si>
  <si>
    <t>1’</t>
  </si>
  <si>
    <t>－3</t>
  </si>
  <si>
    <t>1’</t>
  </si>
  <si>
    <t>－2</t>
  </si>
  <si>
    <t>2’</t>
  </si>
  <si>
    <t>コイントス</t>
  </si>
  <si>
    <t>±0</t>
  </si>
  <si>
    <t>45’</t>
  </si>
  <si>
    <t>キックオフ</t>
  </si>
  <si>
    <t>±45</t>
  </si>
  <si>
    <t>15’</t>
  </si>
  <si>
    <t>ハーフタイム</t>
  </si>
  <si>
    <t>±60</t>
  </si>
  <si>
    <t>±75</t>
  </si>
  <si>
    <t>+105</t>
  </si>
  <si>
    <t>+135</t>
  </si>
  <si>
    <t>マッチコミッショナー</t>
  </si>
  <si>
    <t>℃</t>
  </si>
  <si>
    <t>〔マッチコミッショナー〕</t>
  </si>
  <si>
    <t>（ホーム）</t>
  </si>
  <si>
    <t>（ビジター）</t>
  </si>
  <si>
    <t>シュート</t>
  </si>
  <si>
    <t>シュート</t>
  </si>
  <si>
    <t>CK</t>
  </si>
  <si>
    <t>キックオフ時刻　（　１０時３０分　）</t>
  </si>
  <si>
    <t>キックオフ時刻　（１３時００分　）</t>
  </si>
  <si>
    <r>
      <t>i</t>
    </r>
    <r>
      <rPr>
        <sz val="26"/>
        <rFont val="Elephant"/>
        <family val="1"/>
      </rPr>
      <t>.League U-18</t>
    </r>
  </si>
  <si>
    <r>
      <t>□　</t>
    </r>
    <r>
      <rPr>
        <sz val="16"/>
        <rFont val="Century Gothic"/>
        <family val="2"/>
      </rPr>
      <t>DIVISION</t>
    </r>
    <r>
      <rPr>
        <sz val="16"/>
        <rFont val="ＭＳ Ｐ明朝"/>
        <family val="1"/>
      </rPr>
      <t>　１</t>
    </r>
  </si>
  <si>
    <r>
      <t>□　</t>
    </r>
    <r>
      <rPr>
        <sz val="16"/>
        <rFont val="Century Gothic"/>
        <family val="2"/>
      </rPr>
      <t>DIVISION</t>
    </r>
    <r>
      <rPr>
        <sz val="16"/>
        <rFont val="ＭＳ Ｐ明朝"/>
        <family val="1"/>
      </rPr>
      <t>　</t>
    </r>
    <r>
      <rPr>
        <sz val="16"/>
        <rFont val="Century Gothic"/>
        <family val="2"/>
      </rPr>
      <t>2</t>
    </r>
  </si>
  <si>
    <r>
      <t>DIVISION</t>
    </r>
    <r>
      <rPr>
        <sz val="16"/>
        <rFont val="ＭＳ Ｐ明朝"/>
        <family val="1"/>
      </rPr>
      <t>　</t>
    </r>
    <r>
      <rPr>
        <sz val="16"/>
        <rFont val="Century Gothic"/>
        <family val="2"/>
      </rPr>
      <t>3</t>
    </r>
  </si>
  <si>
    <r>
      <t>□　</t>
    </r>
    <r>
      <rPr>
        <sz val="16"/>
        <rFont val="Century Gothic"/>
        <family val="2"/>
      </rPr>
      <t>EAST</t>
    </r>
    <r>
      <rPr>
        <sz val="16"/>
        <rFont val="ＭＳ Ｐ明朝"/>
        <family val="1"/>
      </rPr>
      <t>　□　</t>
    </r>
    <r>
      <rPr>
        <sz val="16"/>
        <rFont val="Century Gothic"/>
        <family val="2"/>
      </rPr>
      <t>NORTH</t>
    </r>
    <r>
      <rPr>
        <sz val="16"/>
        <rFont val="ＭＳ Ｐ明朝"/>
        <family val="1"/>
      </rPr>
      <t>　□　</t>
    </r>
    <r>
      <rPr>
        <sz val="16"/>
        <rFont val="Century Gothic"/>
        <family val="2"/>
      </rPr>
      <t>SOUTH</t>
    </r>
  </si>
  <si>
    <t>Match-NO.</t>
  </si>
  <si>
    <t>会場名</t>
  </si>
  <si>
    <t>前半</t>
  </si>
  <si>
    <t>後半</t>
  </si>
  <si>
    <t>時間</t>
  </si>
  <si>
    <t>得　点　者</t>
  </si>
  <si>
    <t>時間</t>
  </si>
  <si>
    <t>―</t>
  </si>
  <si>
    <t>警・退</t>
  </si>
  <si>
    <t>選　手　名</t>
  </si>
  <si>
    <t>警・退</t>
  </si>
  <si>
    <t>Match-NO.</t>
  </si>
  <si>
    <t>日　　時</t>
  </si>
  <si>
    <t>会場名</t>
  </si>
  <si>
    <t>ｖｓ</t>
  </si>
  <si>
    <t>CATEGORY</t>
  </si>
  <si>
    <t>□　DIVISION　１</t>
  </si>
  <si>
    <t>□　DIVISION　2</t>
  </si>
  <si>
    <t>DIVISION　3</t>
  </si>
  <si>
    <t>□　EAST　□　NORTH　□　SOUTH</t>
  </si>
  <si>
    <t>NO.</t>
  </si>
  <si>
    <t>①</t>
  </si>
  <si>
    <t>②</t>
  </si>
  <si>
    <t>①+②</t>
  </si>
  <si>
    <t>③</t>
  </si>
  <si>
    <t>④</t>
  </si>
  <si>
    <t>⑤</t>
  </si>
  <si>
    <t>③+④+⑤</t>
  </si>
  <si>
    <t>㊞</t>
  </si>
  <si>
    <t>ｖｓ</t>
  </si>
  <si>
    <t>９０</t>
  </si>
  <si>
    <t xml:space="preserve">  vs  </t>
  </si>
  <si>
    <t>GK</t>
  </si>
  <si>
    <t>主審</t>
  </si>
  <si>
    <t>運営担当／会場長</t>
  </si>
  <si>
    <t>公　式　記　録</t>
  </si>
  <si>
    <t>試合時間：</t>
  </si>
  <si>
    <t>分</t>
  </si>
  <si>
    <t>延長：</t>
  </si>
  <si>
    <t>キックオフ時刻:</t>
  </si>
  <si>
    <t>天候：</t>
  </si>
  <si>
    <t>気温：</t>
  </si>
  <si>
    <t>風：</t>
  </si>
  <si>
    <t>ピッチ表面：</t>
  </si>
  <si>
    <t>ピッチ状態：</t>
  </si>
  <si>
    <t>〔主審〕</t>
  </si>
  <si>
    <t>〔副審１〕</t>
  </si>
  <si>
    <t>〔第４の審判〕</t>
  </si>
  <si>
    <t>観衆</t>
  </si>
  <si>
    <t>人</t>
  </si>
  <si>
    <t>〔記録員〕</t>
  </si>
  <si>
    <t>チーム名</t>
  </si>
  <si>
    <t>前　　　半</t>
  </si>
  <si>
    <t>後　　　半</t>
  </si>
  <si>
    <t>延長前半</t>
  </si>
  <si>
    <t>kick of(延長)</t>
  </si>
  <si>
    <t>延長後半</t>
  </si>
  <si>
    <t>位置</t>
  </si>
  <si>
    <t>番号</t>
  </si>
  <si>
    <t>選　手　名</t>
  </si>
  <si>
    <t>学
年</t>
  </si>
  <si>
    <t>得
点</t>
  </si>
  <si>
    <t>交代</t>
  </si>
  <si>
    <t>計</t>
  </si>
  <si>
    <t>前半</t>
  </si>
  <si>
    <t>後半</t>
  </si>
  <si>
    <t>延前</t>
  </si>
  <si>
    <t>延後</t>
  </si>
  <si>
    <t>監督:</t>
  </si>
  <si>
    <t>氏名</t>
  </si>
  <si>
    <t>直接ＦＫ</t>
  </si>
  <si>
    <t>間接ＦＫ</t>
  </si>
  <si>
    <t>（注1)</t>
  </si>
  <si>
    <t>オフサイド欄の数字は、間接フリーキック数のうち、オフサイドによるものを表す。</t>
  </si>
  <si>
    <t>〔警告理由〕　C1：反スポーツ的行為、C2：ラフプレイ、C3：異議、C4：繰り返しの違反、C5：遅延行為、C6：距離不足、C7：無許可入、C8：無許可去</t>
  </si>
  <si>
    <t>〔退場理由〕　S1：著しく不正なプレイ、S2：乱暴な行為、S3：つば吐き、S4：得点機会阻止(手)、S5：得点機会阻止(他)、S6：侮辱、CS：警告2回</t>
  </si>
  <si>
    <t>得
点　
経　
過</t>
  </si>
  <si>
    <t>得点チーム</t>
  </si>
  <si>
    <t>得点者</t>
  </si>
  <si>
    <t>得　　点　　経　　過</t>
  </si>
  <si>
    <t>ＰＫ戦の経過</t>
  </si>
  <si>
    <t>先攻</t>
  </si>
  <si>
    <t>後攻</t>
  </si>
  <si>
    <t>左の欄：選手の背番号、右の欄：成否（　○：成功、SY：ゴールキーパーによる阻止、W：枠外、P：ポスト、C：クロスバー）</t>
  </si>
  <si>
    <t>kick off</t>
  </si>
  <si>
    <t>kick off</t>
  </si>
  <si>
    <t>Ｐ　　　Ｋ</t>
  </si>
  <si>
    <t>№</t>
  </si>
  <si>
    <t>（オフサイド）</t>
  </si>
  <si>
    <t>ＰＫ</t>
  </si>
  <si>
    <t>アシスト</t>
  </si>
  <si>
    <t>スコア</t>
  </si>
  <si>
    <t>～：ﾄﾞﾘﾌﾞﾙ､→：グラウンドパス､↑：浮き球､×：混戦､H：ﾍﾃﾞｨﾝｸﾞ､S：ｼｭｰﾄ</t>
  </si>
  <si>
    <t>－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</si>
  <si>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</si>
  <si>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</si>
  <si>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</si>
  <si>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</si>
  <si>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</si>
  <si>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</si>
  <si>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</si>
  <si>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</si>
  <si>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</si>
  <si>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</si>
  <si>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</si>
  <si>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</si>
  <si>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社団法人　岩手県サッカー協会2種委員会</t>
  </si>
  <si>
    <t>ﾏｯﾁレベル（節／日)：</t>
  </si>
  <si>
    <t>期日（年月日）:</t>
  </si>
  <si>
    <t>大　会　名:</t>
  </si>
  <si>
    <t>競技場:</t>
  </si>
  <si>
    <t>大会方式：</t>
  </si>
  <si>
    <t>合計</t>
  </si>
  <si>
    <t>№</t>
  </si>
  <si>
    <t>警告／退場</t>
  </si>
  <si>
    <t>理由</t>
  </si>
  <si>
    <t>（注2)</t>
  </si>
  <si>
    <t>分欄の「＊」印はハーフタイムなどのインターバル中あるいはPK戦中を意味する。</t>
  </si>
  <si>
    <t>【　備　考　】</t>
  </si>
  <si>
    <t>ﾁｰﾑ名</t>
  </si>
  <si>
    <t>協会登録名</t>
  </si>
  <si>
    <t>形態</t>
  </si>
  <si>
    <t>合同チーム</t>
  </si>
  <si>
    <t>審判資格</t>
  </si>
  <si>
    <t>1級</t>
  </si>
  <si>
    <t>2級</t>
  </si>
  <si>
    <t>3級</t>
  </si>
  <si>
    <t>ユース3級</t>
  </si>
  <si>
    <t>4級</t>
  </si>
  <si>
    <t>ユース４級</t>
  </si>
  <si>
    <t>届出</t>
  </si>
  <si>
    <t>累積</t>
  </si>
  <si>
    <t>出停対象</t>
  </si>
  <si>
    <t>外国籍扱</t>
  </si>
  <si>
    <t>複数在籍</t>
  </si>
  <si>
    <t>役職</t>
  </si>
  <si>
    <t>背番号</t>
  </si>
  <si>
    <t>〔記入者署名〕</t>
  </si>
  <si>
    <t>〔受付者署名〕</t>
  </si>
  <si>
    <t>年</t>
  </si>
  <si>
    <t>月</t>
  </si>
  <si>
    <t>日</t>
  </si>
  <si>
    <t>節）</t>
  </si>
  <si>
    <t>（第</t>
  </si>
  <si>
    <t>選　手　名</t>
  </si>
  <si>
    <t>ポジションリスト</t>
  </si>
  <si>
    <t>ユニフォーム</t>
  </si>
  <si>
    <t>シャツ</t>
  </si>
  <si>
    <t>ショーツ</t>
  </si>
  <si>
    <t>ストッキング</t>
  </si>
  <si>
    <t>フィールドプレーヤー</t>
  </si>
  <si>
    <t>ゴールキーパー</t>
  </si>
  <si>
    <t>GK</t>
  </si>
  <si>
    <t>DF</t>
  </si>
  <si>
    <t>MF</t>
  </si>
  <si>
    <t>FW</t>
  </si>
  <si>
    <t>ポジション</t>
  </si>
  <si>
    <t>オーバーエイジ</t>
  </si>
  <si>
    <t>U-18（ファーストチーム）</t>
  </si>
  <si>
    <t>U-18サテライト（セカンドチーム）</t>
  </si>
  <si>
    <t>U-17（セカンドチーム）</t>
  </si>
  <si>
    <t>チームスタッフ</t>
  </si>
  <si>
    <t>開　　催　　日</t>
  </si>
  <si>
    <t>競技場使用料</t>
  </si>
  <si>
    <t>その他</t>
  </si>
  <si>
    <t>付帯設備等損借料</t>
  </si>
  <si>
    <t>場外(事前)販売</t>
  </si>
  <si>
    <t>当日販売</t>
  </si>
  <si>
    <t>(合計)</t>
  </si>
  <si>
    <t>単価</t>
  </si>
  <si>
    <t>金額</t>
  </si>
  <si>
    <t>主審日当</t>
  </si>
  <si>
    <t>副審日当</t>
  </si>
  <si>
    <t>雑費等(TEL・FAX・コピー・飲料水等）</t>
  </si>
  <si>
    <t>内容</t>
  </si>
  <si>
    <t>項目</t>
  </si>
  <si>
    <t>数</t>
  </si>
  <si>
    <t>１．収入</t>
  </si>
  <si>
    <t>１．プログラム販売</t>
  </si>
  <si>
    <t>２．その他</t>
  </si>
  <si>
    <t>１．競技費</t>
  </si>
  <si>
    <t>２．審判費</t>
  </si>
  <si>
    <t>２．支出</t>
  </si>
  <si>
    <t>３．その他</t>
  </si>
  <si>
    <t>節・回戦</t>
  </si>
  <si>
    <t>会場名</t>
  </si>
  <si>
    <t>対戦カード</t>
  </si>
  <si>
    <t>ｖｓ</t>
  </si>
  <si>
    <t>開催市町村名</t>
  </si>
  <si>
    <t>以上のとおり報告します。</t>
  </si>
  <si>
    <t>報告年月日</t>
  </si>
  <si>
    <t>主管チーム名</t>
  </si>
  <si>
    <t>実行委員名</t>
  </si>
  <si>
    <t>運営担当者名</t>
  </si>
  <si>
    <t>リーグ使用欄</t>
  </si>
  <si>
    <t>リーグ会計</t>
  </si>
  <si>
    <t>実行本部長</t>
  </si>
  <si>
    <t>2種委員会</t>
  </si>
  <si>
    <t>　　　年　　　　月　　　　日</t>
  </si>
  <si>
    <t>受領印</t>
  </si>
  <si>
    <t>区分</t>
  </si>
  <si>
    <t>資格</t>
  </si>
  <si>
    <t>所属チーム</t>
  </si>
  <si>
    <t>副審②</t>
  </si>
  <si>
    <t>副審①</t>
  </si>
  <si>
    <t>代表者名</t>
  </si>
  <si>
    <t>役職</t>
  </si>
  <si>
    <t>主管運営試合（対戦カード）</t>
  </si>
  <si>
    <t>時　刻</t>
  </si>
  <si>
    <t>月　日</t>
  </si>
  <si>
    <t>前半</t>
  </si>
  <si>
    <t>後半</t>
  </si>
  <si>
    <t>退場者</t>
  </si>
  <si>
    <t>FULL NAME 　氏名</t>
  </si>
  <si>
    <t>ＣＯＵＮＴＲＹ（ＴＥＡＭ）</t>
  </si>
  <si>
    <t>チーム名</t>
  </si>
  <si>
    <t>ＣＨＡＮＧＥ　ＮＵＭＢＥＲ</t>
  </si>
  <si>
    <t>交代順番</t>
  </si>
  <si>
    <t>対</t>
  </si>
  <si>
    <t>ＶＳ</t>
  </si>
  <si>
    <t>ＣＨＡＮＧＥ　ＯＦ　ＰＬＡＹＥＲＳ</t>
  </si>
  <si>
    <t>選手交代カード</t>
  </si>
  <si>
    <t>PLAYER No.</t>
  </si>
  <si>
    <t>GOES IN</t>
  </si>
  <si>
    <t>GOES OUT</t>
  </si>
  <si>
    <t>1st</t>
  </si>
  <si>
    <t>ＨＯＵＲ</t>
  </si>
  <si>
    <t>ＤＡＴＥ</t>
  </si>
  <si>
    <t>2nd</t>
  </si>
  <si>
    <t>HALF</t>
  </si>
  <si>
    <t>ＣＯＡＣＨ’Ｓ　ＳＩＧＮＡＴＵＲＥ</t>
  </si>
  <si>
    <t>監　督　署　名</t>
  </si>
  <si>
    <t>主管料（会場運営）</t>
  </si>
  <si>
    <t>⑦</t>
  </si>
  <si>
    <t>KICK OFF</t>
  </si>
  <si>
    <t>kick off時間</t>
  </si>
  <si>
    <t>90分</t>
  </si>
  <si>
    <t>節</t>
  </si>
  <si>
    <t>スコア</t>
  </si>
  <si>
    <t>時間</t>
  </si>
  <si>
    <t>備考</t>
  </si>
  <si>
    <t>内容</t>
  </si>
  <si>
    <t>出場背番号</t>
  </si>
  <si>
    <t>内容詳細</t>
  </si>
  <si>
    <t>得点内容詳細記入欄　⇔</t>
  </si>
  <si>
    <t>懲罰内容詳細記入欄</t>
  </si>
  <si>
    <t>試合　　　　時間</t>
  </si>
  <si>
    <t>（当日連絡用）</t>
  </si>
  <si>
    <t>試合結果報告書</t>
  </si>
  <si>
    <t>報告者名</t>
  </si>
  <si>
    <t>携帯番号</t>
  </si>
  <si>
    <t>受領額</t>
  </si>
  <si>
    <t>（単価）</t>
  </si>
  <si>
    <t>\1,000／1試合</t>
  </si>
  <si>
    <t>メンバー表提出</t>
  </si>
  <si>
    <t>チーム到着（ロッカーイン）</t>
  </si>
  <si>
    <t>ピッチ内ｳｫｰﾐﾝｸﾞｱｯﾌﾟ　終了</t>
  </si>
  <si>
    <t>ピッチ内ｳｫｰﾐﾝｸﾞｱｯﾌﾟ　開始</t>
  </si>
  <si>
    <t>観客へのメンバー発表</t>
  </si>
  <si>
    <t>選手同士握手(ピッチ上）</t>
  </si>
  <si>
    <t>ピッチへ選手入場</t>
  </si>
  <si>
    <t>(両チーム写真撮影）</t>
  </si>
  <si>
    <t>前半戦終了</t>
  </si>
  <si>
    <t>後半戦キックオフ</t>
  </si>
  <si>
    <t>公式入場者数発表（確定）</t>
  </si>
  <si>
    <t>試合終了</t>
  </si>
  <si>
    <t>試合終了後握手</t>
  </si>
  <si>
    <t>公式記録完成</t>
  </si>
  <si>
    <t>試合当日カウントダウン</t>
  </si>
  <si>
    <t>PK方式：有/無</t>
  </si>
  <si>
    <t>実時刻</t>
  </si>
  <si>
    <t>この時間にはﾁｰﾑが到着できるように、会場担当はチーム控え室等の準備を終えるようにしてください。</t>
  </si>
  <si>
    <t>①【メンバー提出用紙】②【得点管理表】③【警告・退場管理表】④【選手証】</t>
  </si>
  <si>
    <t>選手入場の2分前には入場待機し、審判による用具のチェックを行います。</t>
  </si>
  <si>
    <t>プレマッチセレモニー要領を参照</t>
  </si>
  <si>
    <t>審判団と両チームのキャプテンでトスを行う。その間、ボールを入れて良いかは事前に打合せておく。</t>
  </si>
  <si>
    <t>後半キックオフ時間は前半キックオフ時刻より60分後を原則とする。</t>
  </si>
  <si>
    <t>試合終了後、30分後を目標とする。戦評をつける場合は45分以内を目標とする。</t>
  </si>
  <si>
    <t>試　合　中</t>
  </si>
  <si>
    <t>大会名</t>
  </si>
  <si>
    <t>試合時間</t>
  </si>
  <si>
    <t>延長戦</t>
  </si>
  <si>
    <t>試合</t>
  </si>
  <si>
    <t>対</t>
  </si>
  <si>
    <t>結果</t>
  </si>
  <si>
    <t>日時</t>
  </si>
  <si>
    <t>場所</t>
  </si>
  <si>
    <t>第4の審判</t>
  </si>
  <si>
    <t>競技場、用具の状態</t>
  </si>
  <si>
    <t>その他の報告事項</t>
  </si>
  <si>
    <t>以上の通り報告いたします。</t>
  </si>
  <si>
    <t>年</t>
  </si>
  <si>
    <t>主審住所</t>
  </si>
  <si>
    <t>署名</t>
  </si>
  <si>
    <t>社団法人 岩手県サッカー協会長　殿</t>
  </si>
  <si>
    <t>警　　告</t>
  </si>
  <si>
    <t>チーム</t>
  </si>
  <si>
    <t>（</t>
  </si>
  <si>
    <t>）</t>
  </si>
  <si>
    <t>{(　)内に反ラ異繰遅距入去を記入し、具体的事由を記入する}</t>
  </si>
  <si>
    <t>時　間</t>
  </si>
  <si>
    <t>退　　場</t>
  </si>
  <si>
    <t>（詳細は重要事項報告書に記入して提出する。但し警告2についてはこの報告書のみでよい。)</t>
  </si>
  <si>
    <t>{　不正、乱暴、つば、阻止（手）、阻止（他）、暴言、警告2　}</t>
  </si>
  <si>
    <t>Ａ</t>
  </si>
  <si>
    <t>Ｂ</t>
  </si>
  <si>
    <t>延</t>
  </si>
  <si>
    <t>：</t>
  </si>
  <si>
    <t>（　：　）</t>
  </si>
  <si>
    <t>（　：　）</t>
  </si>
  <si>
    <t>月</t>
  </si>
  <si>
    <t>キックオフ</t>
  </si>
  <si>
    <t>ＰＫ</t>
  </si>
  <si>
    <t>時</t>
  </si>
  <si>
    <t>日</t>
  </si>
  <si>
    <t>所属</t>
  </si>
  <si>
    <t>副 審 １</t>
  </si>
  <si>
    <t>交代者</t>
  </si>
  <si>
    <t>盛南</t>
  </si>
  <si>
    <t>富士大学</t>
  </si>
  <si>
    <t>土</t>
  </si>
  <si>
    <t>VS</t>
  </si>
  <si>
    <t>花巻東</t>
  </si>
  <si>
    <t>盛四</t>
  </si>
  <si>
    <t>VS</t>
  </si>
  <si>
    <t>ｳﾞｪﾙﾃﾞｨ花巻</t>
  </si>
  <si>
    <t>県営運動公園</t>
  </si>
  <si>
    <t>盛北</t>
  </si>
  <si>
    <t>紫波運動公園</t>
  </si>
  <si>
    <t>水沢公園陸上</t>
  </si>
  <si>
    <t>VS</t>
  </si>
  <si>
    <t>水沢桜づつみ</t>
  </si>
  <si>
    <t>木</t>
  </si>
  <si>
    <t>不来方</t>
  </si>
  <si>
    <t>盛岡南</t>
  </si>
  <si>
    <t>花巻キャンプむら</t>
  </si>
  <si>
    <t>VS</t>
  </si>
  <si>
    <t>盛岡南公園</t>
  </si>
  <si>
    <t>水沢ふれあいの丘</t>
  </si>
  <si>
    <t>水沢ＦＣ</t>
  </si>
  <si>
    <t>1位</t>
  </si>
  <si>
    <t>4位</t>
  </si>
  <si>
    <t>2位</t>
  </si>
  <si>
    <t>3位</t>
  </si>
  <si>
    <t>5位</t>
  </si>
  <si>
    <t>8位</t>
  </si>
  <si>
    <t>6位</t>
  </si>
  <si>
    <t>7位</t>
  </si>
  <si>
    <t>県営運動公園サ</t>
  </si>
  <si>
    <t>盛三</t>
  </si>
  <si>
    <t>日</t>
  </si>
  <si>
    <t>専北</t>
  </si>
  <si>
    <t>盛商Sat.</t>
  </si>
  <si>
    <t>VS</t>
  </si>
  <si>
    <t>黒北</t>
  </si>
  <si>
    <t>県営運動公園ラ</t>
  </si>
  <si>
    <t>盛一</t>
  </si>
  <si>
    <t>遠野Sat.</t>
  </si>
  <si>
    <t>久慈高校</t>
  </si>
  <si>
    <t>専大北上高校</t>
  </si>
  <si>
    <t>綱取グランド</t>
  </si>
  <si>
    <t>遠野市民サッカー場</t>
  </si>
  <si>
    <t>盛岡第三高校</t>
  </si>
  <si>
    <t>盛岡商業高校</t>
  </si>
  <si>
    <t>太平洋セメント</t>
  </si>
  <si>
    <t>渋民運動公園</t>
  </si>
  <si>
    <t>北上総合運動公園</t>
  </si>
  <si>
    <t>へいがわ老木公園</t>
  </si>
  <si>
    <t>軽米ハートフル</t>
  </si>
  <si>
    <t>宮古高校河川敷</t>
  </si>
  <si>
    <t>月</t>
  </si>
  <si>
    <t>葛巻町総合運動公園</t>
  </si>
  <si>
    <t>宮古老木グランド</t>
  </si>
  <si>
    <t>福岡工業高校</t>
  </si>
  <si>
    <t>盛岡市立高</t>
  </si>
  <si>
    <t>宮古北高</t>
  </si>
  <si>
    <t>久慈工業高</t>
  </si>
  <si>
    <t>VS</t>
  </si>
  <si>
    <t>閉伊川公園老木</t>
  </si>
  <si>
    <t>盛岡農業高</t>
  </si>
  <si>
    <t>盛四U-17</t>
  </si>
  <si>
    <t>花巻東高</t>
  </si>
  <si>
    <t>翔南</t>
  </si>
  <si>
    <t>VS</t>
  </si>
  <si>
    <t>不来U-17</t>
  </si>
  <si>
    <t>一関二高</t>
  </si>
  <si>
    <t>花巻北高</t>
  </si>
  <si>
    <t>不来方高</t>
  </si>
  <si>
    <t>盛岡四高</t>
  </si>
  <si>
    <t>吉里吉里農村広場</t>
  </si>
  <si>
    <t>大槌高</t>
  </si>
  <si>
    <t>Ｎ－１位</t>
  </si>
  <si>
    <t>２位の２位</t>
  </si>
  <si>
    <t>Ｅ－１位</t>
  </si>
  <si>
    <t>Ｓ－１位</t>
  </si>
  <si>
    <t>土</t>
  </si>
  <si>
    <t>VS</t>
  </si>
  <si>
    <t>VS</t>
  </si>
  <si>
    <t>VS</t>
  </si>
  <si>
    <r>
      <t>G</t>
    </r>
    <r>
      <rPr>
        <sz val="16"/>
        <color indexed="12"/>
        <rFont val="Elephant"/>
        <family val="1"/>
      </rPr>
      <t>-</t>
    </r>
    <r>
      <rPr>
        <sz val="16"/>
        <color indexed="12"/>
        <rFont val="HGep033"/>
        <family val="2"/>
      </rPr>
      <t>1</t>
    </r>
  </si>
  <si>
    <t>VS</t>
  </si>
  <si>
    <r>
      <t>G</t>
    </r>
    <r>
      <rPr>
        <sz val="16"/>
        <color indexed="12"/>
        <rFont val="Elephant"/>
        <family val="1"/>
      </rPr>
      <t>-</t>
    </r>
    <r>
      <rPr>
        <sz val="16"/>
        <color indexed="12"/>
        <rFont val="HGep033"/>
        <family val="2"/>
      </rPr>
      <t>2</t>
    </r>
  </si>
  <si>
    <r>
      <t>G</t>
    </r>
    <r>
      <rPr>
        <sz val="16"/>
        <color indexed="12"/>
        <rFont val="Elephant"/>
        <family val="1"/>
      </rPr>
      <t>-</t>
    </r>
    <r>
      <rPr>
        <sz val="16"/>
        <color indexed="12"/>
        <rFont val="HGep033"/>
        <family val="2"/>
      </rPr>
      <t>1</t>
    </r>
  </si>
  <si>
    <t>VS</t>
  </si>
  <si>
    <t>VS</t>
  </si>
  <si>
    <t>VS</t>
  </si>
  <si>
    <r>
      <t>G</t>
    </r>
    <r>
      <rPr>
        <sz val="16"/>
        <color indexed="12"/>
        <rFont val="Elephant"/>
        <family val="1"/>
      </rPr>
      <t>-</t>
    </r>
    <r>
      <rPr>
        <sz val="16"/>
        <color indexed="12"/>
        <rFont val="HGep033"/>
        <family val="2"/>
      </rPr>
      <t>1</t>
    </r>
  </si>
  <si>
    <r>
      <t>G</t>
    </r>
    <r>
      <rPr>
        <sz val="16"/>
        <color indexed="12"/>
        <rFont val="Elephant"/>
        <family val="1"/>
      </rPr>
      <t>-</t>
    </r>
    <r>
      <rPr>
        <sz val="16"/>
        <color indexed="12"/>
        <rFont val="HGep033"/>
        <family val="2"/>
      </rPr>
      <t>2</t>
    </r>
  </si>
  <si>
    <t>VS</t>
  </si>
  <si>
    <t>花巻市</t>
  </si>
  <si>
    <t>盛岡市</t>
  </si>
  <si>
    <t>紫波町</t>
  </si>
  <si>
    <t>奥州市</t>
  </si>
  <si>
    <t>久慈市</t>
  </si>
  <si>
    <t>遠野市</t>
  </si>
  <si>
    <t>北上市</t>
  </si>
  <si>
    <t>大船渡市</t>
  </si>
  <si>
    <t>宮古市</t>
  </si>
  <si>
    <t>軽米町</t>
  </si>
  <si>
    <t>葛巻町</t>
  </si>
  <si>
    <t>二戸市</t>
  </si>
  <si>
    <t>一関市</t>
  </si>
  <si>
    <t>大槌町</t>
  </si>
  <si>
    <t>前半</t>
  </si>
  <si>
    <t>後半</t>
  </si>
  <si>
    <t>ｖｓ</t>
  </si>
  <si>
    <t>メンバー提出用紙に学年記入欄をもうけました。</t>
  </si>
  <si>
    <t>主管関係のシート（ピンクの見出し）は結果報告シート（赤い見出し）にマッチナンバーを入力すると、必要事項が自動的にあるていど記載されます。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</si>
</sst>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$-411]ggge&quot;年&quot;m&quot;月&quot;d&quot;日&quot;;@"/>
    <numFmt numFmtId="179" formatCode="#,##0.0_%\);[Red]\(#,##0.0%\)"/>
    <numFmt numFmtId="180" formatCode="#,##0&quot;｣&quot;_);[Red]\(#,##0&quot;｣&quot;\)"/>
    <numFmt numFmtId="181" formatCode="yyyy&quot;年&quot;m&quot;月&quot;d&quot;日&quot;;@"/>
    <numFmt numFmtId="182" formatCode="yyyy&quot;年&quot;m&quot;月&quot;d&quot;日　現在&quot;"/>
    <numFmt numFmtId="183" formatCode="[$-F800]dddd\,\ mmmm\ dd\,\ yyyy"/>
    <numFmt numFmtId="184" formatCode="#,##0_);[Red]\(#,##0\)"/>
    <numFmt numFmtId="185" formatCode="[$-F400]h:mm:ss\ AM/PM"/>
    <numFmt numFmtId="186" formatCode="m&quot;月&quot;d&quot;日&quot;;@"/>
    <numFmt numFmtId="187" formatCode="yyyy/m/d;@"/>
  </numFmts>
  <fonts count="1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HG丸ｺﾞｼｯｸM-PRO"/>
      <family val="3"/>
    </font>
    <font>
      <u val="single"/>
      <sz val="10"/>
      <name val="ＭＳ Ｐ明朝"/>
      <family val="1"/>
    </font>
    <font>
      <sz val="10"/>
      <name val="MS UI Gothic"/>
      <family val="3"/>
    </font>
    <font>
      <b/>
      <sz val="20"/>
      <name val="MS UI Gothic"/>
      <family val="3"/>
    </font>
    <font>
      <b/>
      <sz val="16"/>
      <name val="MS UI Gothic"/>
      <family val="3"/>
    </font>
    <font>
      <sz val="20"/>
      <name val="ＭＳ Ｐ明朝"/>
      <family val="1"/>
    </font>
    <font>
      <b/>
      <sz val="20"/>
      <name val="ＭＳ Ｐ明朝"/>
      <family val="1"/>
    </font>
    <font>
      <sz val="20"/>
      <name val="MS UI Gothic"/>
      <family val="3"/>
    </font>
    <font>
      <sz val="9"/>
      <name val="ＭＳ Ｐ明朝"/>
      <family val="1"/>
    </font>
    <font>
      <sz val="11"/>
      <name val="MS UI Gothic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b/>
      <i/>
      <sz val="11"/>
      <name val="ＭＳ Ｐゴシック"/>
      <family val="3"/>
    </font>
    <font>
      <sz val="9"/>
      <name val="ＭＳ 明朝"/>
      <family val="1"/>
    </font>
    <font>
      <i/>
      <sz val="36"/>
      <name val="HGPｺﾞｼｯｸE"/>
      <family val="3"/>
    </font>
    <font>
      <sz val="26"/>
      <name val="ＡＲ明朝体Ｕ"/>
      <family val="3"/>
    </font>
    <font>
      <sz val="72"/>
      <name val="Elephant"/>
      <family val="1"/>
    </font>
    <font>
      <i/>
      <sz val="36"/>
      <name val="Century Gothic"/>
      <family val="2"/>
    </font>
    <font>
      <sz val="48"/>
      <name val="Elephant"/>
      <family val="1"/>
    </font>
    <font>
      <sz val="26"/>
      <name val="Elephant"/>
      <family val="1"/>
    </font>
    <font>
      <sz val="14"/>
      <name val="HGPｺﾞｼｯｸM"/>
      <family val="3"/>
    </font>
    <font>
      <sz val="16"/>
      <name val="ＭＳ 明朝"/>
      <family val="1"/>
    </font>
    <font>
      <sz val="18"/>
      <name val="HGPｺﾞｼｯｸE"/>
      <family val="3"/>
    </font>
    <font>
      <sz val="16"/>
      <name val="HG丸ｺﾞｼｯｸM-PRO"/>
      <family val="3"/>
    </font>
    <font>
      <i/>
      <sz val="20"/>
      <name val="ＭＳ Ｐ明朝"/>
      <family val="1"/>
    </font>
    <font>
      <sz val="14"/>
      <name val="HGP教科書体"/>
      <family val="1"/>
    </font>
    <font>
      <sz val="11"/>
      <color indexed="8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HG創英ﾌﾟﾚｾﾞﾝｽEB"/>
      <family val="1"/>
    </font>
    <font>
      <sz val="14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PｺﾞｼｯｸM"/>
      <family val="3"/>
    </font>
    <font>
      <sz val="16"/>
      <name val="HGPｺﾞｼｯｸM"/>
      <family val="3"/>
    </font>
    <font>
      <sz val="10"/>
      <name val="ＭＳ 明朝"/>
      <family val="1"/>
    </font>
    <font>
      <sz val="20"/>
      <name val="HGPｺﾞｼｯｸM"/>
      <family val="3"/>
    </font>
    <font>
      <sz val="16"/>
      <color indexed="9"/>
      <name val="HGPｺﾞｼｯｸE"/>
      <family val="3"/>
    </font>
    <font>
      <sz val="11"/>
      <color indexed="9"/>
      <name val="HGPｺﾞｼｯｸM"/>
      <family val="3"/>
    </font>
    <font>
      <sz val="11"/>
      <color indexed="23"/>
      <name val="ＭＳ Ｐ明朝"/>
      <family val="1"/>
    </font>
    <font>
      <sz val="11"/>
      <name val="Century Gothic"/>
      <family val="2"/>
    </font>
    <font>
      <sz val="14"/>
      <name val="Century Gothic"/>
      <family val="2"/>
    </font>
    <font>
      <sz val="16"/>
      <name val="Elephant"/>
      <family val="1"/>
    </font>
    <font>
      <sz val="20"/>
      <name val="Elephant"/>
      <family val="1"/>
    </font>
    <font>
      <sz val="10"/>
      <name val="Elephant"/>
      <family val="1"/>
    </font>
    <font>
      <sz val="16"/>
      <color indexed="8"/>
      <name val="HGPｺﾞｼｯｸE"/>
      <family val="3"/>
    </font>
    <font>
      <sz val="12"/>
      <color indexed="8"/>
      <name val="HGP明朝B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6"/>
      <name val="ＤＦＰ特太ゴシック体"/>
      <family val="3"/>
    </font>
    <font>
      <sz val="12"/>
      <name val="Century Gothic"/>
      <family val="2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color indexed="8"/>
      <name val="Osaka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6"/>
      <name val="Century Gothic"/>
      <family val="2"/>
    </font>
    <font>
      <sz val="18"/>
      <name val="HGｺﾞｼｯｸM"/>
      <family val="3"/>
    </font>
    <font>
      <sz val="11"/>
      <color indexed="9"/>
      <name val="HGｺﾞｼｯｸE"/>
      <family val="3"/>
    </font>
    <font>
      <sz val="14"/>
      <name val="HGｺﾞｼｯｸE"/>
      <family val="3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HGPｺﾞｼｯｸE"/>
      <family val="3"/>
    </font>
    <font>
      <b/>
      <sz val="14"/>
      <name val="ＭＳ Ｐゴシック"/>
      <family val="3"/>
    </font>
    <font>
      <b/>
      <sz val="14"/>
      <name val="HGPｺﾞｼｯｸM"/>
      <family val="3"/>
    </font>
    <font>
      <b/>
      <sz val="14"/>
      <color indexed="9"/>
      <name val="ＭＳ Ｐ明朝"/>
      <family val="1"/>
    </font>
    <font>
      <sz val="11"/>
      <color indexed="9"/>
      <name val="HGPｺﾞｼｯｸE"/>
      <family val="3"/>
    </font>
    <font>
      <b/>
      <sz val="11"/>
      <color indexed="9"/>
      <name val="HGPｺﾞｼｯｸE"/>
      <family val="3"/>
    </font>
    <font>
      <sz val="14"/>
      <name val="HGｺﾞｼｯｸM"/>
      <family val="3"/>
    </font>
    <font>
      <sz val="22"/>
      <color indexed="9"/>
      <name val="HGPｺﾞｼｯｸE"/>
      <family val="3"/>
    </font>
    <font>
      <sz val="36"/>
      <name val="HGP創英ﾌﾟﾚｾﾞﾝｽEB"/>
      <family val="1"/>
    </font>
    <font>
      <sz val="16"/>
      <name val="HGPｺﾞｼｯｸE"/>
      <family val="3"/>
    </font>
    <font>
      <i/>
      <sz val="16"/>
      <name val="HGPｺﾞｼｯｸE"/>
      <family val="3"/>
    </font>
    <font>
      <sz val="10"/>
      <name val="HGPｺﾞｼｯｸE"/>
      <family val="3"/>
    </font>
    <font>
      <i/>
      <sz val="12"/>
      <name val="HGPｺﾞｼｯｸE"/>
      <family val="3"/>
    </font>
    <font>
      <sz val="22"/>
      <name val="ＭＳ Ｐゴシック"/>
      <family val="3"/>
    </font>
    <font>
      <sz val="24"/>
      <color indexed="9"/>
      <name val="Elephant"/>
      <family val="1"/>
    </font>
    <font>
      <sz val="48"/>
      <color indexed="9"/>
      <name val="Elephant"/>
      <family val="1"/>
    </font>
    <font>
      <sz val="20"/>
      <color indexed="9"/>
      <name val="HGPｺﾞｼｯｸE"/>
      <family val="3"/>
    </font>
    <font>
      <sz val="16"/>
      <name val="HGP教科書体"/>
      <family val="1"/>
    </font>
    <font>
      <sz val="16"/>
      <color indexed="12"/>
      <name val="HGPｺﾞｼｯｸM"/>
      <family val="3"/>
    </font>
    <font>
      <sz val="18"/>
      <color indexed="8"/>
      <name val="ＭＳ 明朝"/>
      <family val="1"/>
    </font>
    <font>
      <sz val="28"/>
      <color indexed="8"/>
      <name val="ＭＳ 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8"/>
      <color indexed="12"/>
      <name val="Elephant"/>
      <family val="1"/>
    </font>
    <font>
      <sz val="11"/>
      <color indexed="12"/>
      <name val="ＭＳ Ｐ明朝"/>
      <family val="1"/>
    </font>
    <font>
      <sz val="24"/>
      <name val="ＭＳ Ｐ明朝"/>
      <family val="1"/>
    </font>
    <font>
      <sz val="20"/>
      <name val="ＭＳ 明朝"/>
      <family val="1"/>
    </font>
    <font>
      <b/>
      <sz val="16"/>
      <name val="Century Gothic"/>
      <family val="2"/>
    </font>
    <font>
      <sz val="20"/>
      <color indexed="12"/>
      <name val="Elephant"/>
      <family val="1"/>
    </font>
    <font>
      <sz val="16"/>
      <color indexed="12"/>
      <name val="Elephant"/>
      <family val="1"/>
    </font>
    <font>
      <sz val="16"/>
      <color indexed="12"/>
      <name val="HGep033"/>
      <family val="2"/>
    </font>
    <font>
      <sz val="11"/>
      <color indexed="10"/>
      <name val="ＭＳ Ｐ明朝"/>
      <family val="1"/>
    </font>
    <font>
      <b/>
      <sz val="16"/>
      <color indexed="10"/>
      <name val="Century Gothic"/>
      <family val="2"/>
    </font>
    <font>
      <sz val="10"/>
      <name val="平成明朝"/>
      <family val="3"/>
    </font>
    <font>
      <sz val="16"/>
      <name val="ＡＲＰ浪漫明朝体Ｕ"/>
      <family val="3"/>
    </font>
    <font>
      <b/>
      <sz val="20"/>
      <name val="平成明朝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dotted"/>
      <right style="hair"/>
      <top style="hair"/>
      <bottom style="thin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thin">
        <color indexed="9"/>
      </left>
      <right style="thin">
        <color indexed="9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9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thin"/>
      <bottom style="hair"/>
    </border>
    <border>
      <left style="thick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ck"/>
      <top>
        <color indexed="63"/>
      </top>
      <bottom style="hair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ck"/>
      <top style="hair"/>
      <bottom style="medium"/>
    </border>
    <border>
      <left style="hair"/>
      <right style="thick"/>
      <top style="hair"/>
      <bottom style="thick"/>
    </border>
    <border>
      <left style="hair"/>
      <right style="thin"/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hair"/>
      <top style="medium"/>
      <bottom style="medium"/>
    </border>
    <border>
      <left style="thick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double"/>
    </border>
    <border>
      <left style="hair"/>
      <right style="thin"/>
      <top style="thick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double"/>
      <bottom style="hair"/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>
        <color indexed="63"/>
      </left>
      <right style="dotted"/>
      <top style="hair"/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hair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 style="hair"/>
      <top style="medium"/>
      <bottom style="dotted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5" fillId="0" borderId="0" applyFill="0" applyBorder="0" applyAlignment="0">
      <protection/>
    </xf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6" fillId="3" borderId="3" applyNumberFormat="0" applyBorder="0" applyAlignment="0" applyProtection="0"/>
    <xf numFmtId="180" fontId="25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>
      <alignment horizontal="center"/>
      <protection/>
    </xf>
  </cellStyleXfs>
  <cellXfs count="13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8" fillId="0" borderId="0" xfId="0" applyFont="1" applyAlignment="1">
      <alignment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11" fillId="0" borderId="15" xfId="0" applyFont="1" applyBorder="1" applyAlignment="1">
      <alignment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shrinkToFit="1"/>
    </xf>
    <xf numFmtId="0" fontId="11" fillId="0" borderId="27" xfId="0" applyFont="1" applyBorder="1" applyAlignment="1">
      <alignment shrinkToFit="1"/>
    </xf>
    <xf numFmtId="0" fontId="11" fillId="0" borderId="28" xfId="0" applyFont="1" applyBorder="1" applyAlignment="1">
      <alignment shrinkToFit="1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19" fillId="0" borderId="19" xfId="0" applyFont="1" applyBorder="1" applyAlignment="1">
      <alignment vertical="center"/>
    </xf>
    <xf numFmtId="0" fontId="19" fillId="0" borderId="34" xfId="0" applyFont="1" applyBorder="1" applyAlignment="1">
      <alignment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shrinkToFit="1"/>
    </xf>
    <xf numFmtId="0" fontId="11" fillId="0" borderId="41" xfId="0" applyFont="1" applyBorder="1" applyAlignment="1">
      <alignment shrinkToFit="1"/>
    </xf>
    <xf numFmtId="0" fontId="11" fillId="0" borderId="39" xfId="0" applyFont="1" applyBorder="1" applyAlignment="1">
      <alignment shrinkToFit="1"/>
    </xf>
    <xf numFmtId="0" fontId="11" fillId="0" borderId="42" xfId="0" applyFont="1" applyBorder="1" applyAlignment="1">
      <alignment shrinkToFit="1"/>
    </xf>
    <xf numFmtId="0" fontId="7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shrinkToFit="1"/>
    </xf>
    <xf numFmtId="0" fontId="11" fillId="0" borderId="45" xfId="0" applyFont="1" applyBorder="1" applyAlignment="1">
      <alignment shrinkToFit="1"/>
    </xf>
    <xf numFmtId="0" fontId="11" fillId="0" borderId="43" xfId="0" applyFont="1" applyBorder="1" applyAlignment="1">
      <alignment shrinkToFit="1"/>
    </xf>
    <xf numFmtId="0" fontId="11" fillId="0" borderId="46" xfId="0" applyFont="1" applyBorder="1" applyAlignment="1">
      <alignment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shrinkToFit="1"/>
    </xf>
    <xf numFmtId="0" fontId="11" fillId="0" borderId="49" xfId="0" applyFont="1" applyBorder="1" applyAlignment="1">
      <alignment shrinkToFit="1"/>
    </xf>
    <xf numFmtId="0" fontId="11" fillId="0" borderId="50" xfId="0" applyFont="1" applyBorder="1" applyAlignment="1">
      <alignment shrinkToFit="1"/>
    </xf>
    <xf numFmtId="0" fontId="11" fillId="0" borderId="51" xfId="0" applyFont="1" applyBorder="1" applyAlignment="1">
      <alignment shrinkToFit="1"/>
    </xf>
    <xf numFmtId="0" fontId="11" fillId="0" borderId="2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7" fillId="0" borderId="5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3" xfId="0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NumberFormat="1" applyFont="1" applyAlignment="1">
      <alignment vertical="center"/>
    </xf>
    <xf numFmtId="0" fontId="46" fillId="0" borderId="54" xfId="0" applyFont="1" applyFill="1" applyBorder="1" applyAlignment="1" applyProtection="1">
      <alignment horizontal="center" vertical="center" shrinkToFit="1"/>
      <protection/>
    </xf>
    <xf numFmtId="0" fontId="46" fillId="0" borderId="21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77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55" xfId="0" applyFont="1" applyFill="1" applyBorder="1" applyAlignment="1" applyProtection="1">
      <alignment horizontal="center" vertical="center" shrinkToFit="1"/>
      <protection/>
    </xf>
    <xf numFmtId="0" fontId="40" fillId="0" borderId="21" xfId="0" applyFont="1" applyFill="1" applyBorder="1" applyAlignment="1" applyProtection="1">
      <alignment horizontal="center" vertical="center" shrinkToFit="1"/>
      <protection locked="0"/>
    </xf>
    <xf numFmtId="0" fontId="45" fillId="0" borderId="21" xfId="0" applyFont="1" applyFill="1" applyBorder="1" applyAlignment="1" applyProtection="1">
      <alignment vertical="center" shrinkToFit="1"/>
      <protection/>
    </xf>
    <xf numFmtId="0" fontId="40" fillId="0" borderId="55" xfId="0" applyFont="1" applyFill="1" applyBorder="1" applyAlignment="1" applyProtection="1">
      <alignment horizontal="center" vertical="center" shrinkToFit="1"/>
      <protection locked="0"/>
    </xf>
    <xf numFmtId="0" fontId="45" fillId="0" borderId="55" xfId="0" applyFont="1" applyFill="1" applyBorder="1" applyAlignment="1" applyProtection="1">
      <alignment vertical="center" shrinkToFit="1"/>
      <protection/>
    </xf>
    <xf numFmtId="0" fontId="40" fillId="0" borderId="20" xfId="0" applyFont="1" applyFill="1" applyBorder="1" applyAlignment="1" applyProtection="1">
      <alignment horizontal="center" vertical="center" shrinkToFit="1"/>
      <protection locked="0"/>
    </xf>
    <xf numFmtId="0" fontId="40" fillId="0" borderId="56" xfId="0" applyFont="1" applyFill="1" applyBorder="1" applyAlignment="1" applyProtection="1">
      <alignment horizontal="center" vertical="center" shrinkToFit="1"/>
      <protection locked="0"/>
    </xf>
    <xf numFmtId="0" fontId="40" fillId="0" borderId="5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Fill="1" applyBorder="1" applyAlignment="1" applyProtection="1">
      <alignment vertic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49" fontId="44" fillId="0" borderId="58" xfId="0" applyNumberFormat="1" applyFont="1" applyFill="1" applyBorder="1" applyAlignment="1">
      <alignment horizontal="center" vertical="center"/>
    </xf>
    <xf numFmtId="49" fontId="44" fillId="0" borderId="59" xfId="0" applyNumberFormat="1" applyFont="1" applyFill="1" applyBorder="1" applyAlignment="1">
      <alignment horizontal="center" vertical="center"/>
    </xf>
    <xf numFmtId="49" fontId="44" fillId="0" borderId="60" xfId="0" applyNumberFormat="1" applyFont="1" applyFill="1" applyBorder="1" applyAlignment="1">
      <alignment horizontal="center" vertical="center"/>
    </xf>
    <xf numFmtId="49" fontId="52" fillId="0" borderId="61" xfId="0" applyNumberFormat="1" applyFont="1" applyFill="1" applyBorder="1" applyAlignment="1">
      <alignment horizontal="center" vertical="center"/>
    </xf>
    <xf numFmtId="49" fontId="44" fillId="0" borderId="62" xfId="0" applyNumberFormat="1" applyFont="1" applyFill="1" applyBorder="1" applyAlignment="1">
      <alignment horizontal="center" vertical="center"/>
    </xf>
    <xf numFmtId="49" fontId="44" fillId="0" borderId="63" xfId="0" applyNumberFormat="1" applyFont="1" applyFill="1" applyBorder="1" applyAlignment="1">
      <alignment horizontal="center" vertical="center"/>
    </xf>
    <xf numFmtId="0" fontId="40" fillId="0" borderId="64" xfId="0" applyFont="1" applyFill="1" applyBorder="1" applyAlignment="1" applyProtection="1">
      <alignment horizontal="center" vertical="center" shrinkToFit="1"/>
      <protection locked="0"/>
    </xf>
    <xf numFmtId="0" fontId="14" fillId="0" borderId="64" xfId="0" applyFont="1" applyFill="1" applyBorder="1" applyAlignment="1" applyProtection="1">
      <alignment vertical="center" shrinkToFit="1"/>
      <protection/>
    </xf>
    <xf numFmtId="0" fontId="45" fillId="0" borderId="64" xfId="0" applyFont="1" applyFill="1" applyBorder="1" applyAlignment="1" applyProtection="1">
      <alignment vertical="center" shrinkToFit="1"/>
      <protection/>
    </xf>
    <xf numFmtId="0" fontId="40" fillId="0" borderId="65" xfId="0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 applyProtection="1">
      <alignment horizontal="center" vertical="center" shrinkToFit="1"/>
      <protection locked="0"/>
    </xf>
    <xf numFmtId="0" fontId="46" fillId="0" borderId="66" xfId="0" applyFont="1" applyFill="1" applyBorder="1" applyAlignment="1" applyProtection="1">
      <alignment horizontal="center" vertical="center" shrinkToFit="1"/>
      <protection/>
    </xf>
    <xf numFmtId="0" fontId="45" fillId="0" borderId="17" xfId="0" applyFont="1" applyFill="1" applyBorder="1" applyAlignment="1" applyProtection="1">
      <alignment horizontal="center" vertical="center" shrinkToFit="1"/>
      <protection/>
    </xf>
    <xf numFmtId="0" fontId="45" fillId="0" borderId="21" xfId="0" applyFont="1" applyFill="1" applyBorder="1" applyAlignment="1" applyProtection="1">
      <alignment horizontal="center" vertical="center" shrinkToFit="1"/>
      <protection/>
    </xf>
    <xf numFmtId="0" fontId="45" fillId="0" borderId="66" xfId="0" applyFont="1" applyFill="1" applyBorder="1" applyAlignment="1" applyProtection="1">
      <alignment horizontal="center" vertical="center" shrinkToFit="1"/>
      <protection/>
    </xf>
    <xf numFmtId="0" fontId="45" fillId="0" borderId="54" xfId="0" applyFont="1" applyFill="1" applyBorder="1" applyAlignment="1" applyProtection="1">
      <alignment vertical="center" shrinkToFit="1"/>
      <protection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8" fillId="5" borderId="6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58" fillId="5" borderId="2" xfId="0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vertical="center" shrinkToFit="1"/>
    </xf>
    <xf numFmtId="0" fontId="23" fillId="0" borderId="8" xfId="0" applyFont="1" applyBorder="1" applyAlignment="1">
      <alignment vertical="center"/>
    </xf>
    <xf numFmtId="0" fontId="58" fillId="5" borderId="69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58" fillId="5" borderId="70" xfId="0" applyFont="1" applyFill="1" applyBorder="1" applyAlignment="1">
      <alignment horizontal="center" vertical="center"/>
    </xf>
    <xf numFmtId="0" fontId="58" fillId="5" borderId="71" xfId="0" applyFont="1" applyFill="1" applyBorder="1" applyAlignment="1">
      <alignment horizontal="center" vertical="center"/>
    </xf>
    <xf numFmtId="0" fontId="58" fillId="5" borderId="72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shrinkToFit="1"/>
    </xf>
    <xf numFmtId="0" fontId="8" fillId="0" borderId="73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5" fontId="60" fillId="0" borderId="26" xfId="0" applyNumberFormat="1" applyFont="1" applyBorder="1" applyAlignment="1">
      <alignment horizontal="center" vertical="center"/>
    </xf>
    <xf numFmtId="5" fontId="60" fillId="0" borderId="21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28" xfId="0" applyFont="1" applyBorder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49" fontId="46" fillId="0" borderId="0" xfId="0" applyNumberFormat="1" applyFont="1" applyBorder="1" applyAlignment="1">
      <alignment horizontal="center" vertical="center" shrinkToFit="1"/>
    </xf>
    <xf numFmtId="49" fontId="44" fillId="0" borderId="79" xfId="0" applyNumberFormat="1" applyFont="1" applyFill="1" applyBorder="1" applyAlignment="1">
      <alignment horizontal="center" vertical="center"/>
    </xf>
    <xf numFmtId="0" fontId="40" fillId="0" borderId="80" xfId="0" applyFont="1" applyFill="1" applyBorder="1" applyAlignment="1" applyProtection="1">
      <alignment horizontal="center" vertical="center" shrinkToFit="1"/>
      <protection locked="0"/>
    </xf>
    <xf numFmtId="0" fontId="40" fillId="0" borderId="81" xfId="0" applyFont="1" applyFill="1" applyBorder="1" applyAlignment="1" applyProtection="1">
      <alignment horizontal="center" vertical="center" shrinkToFit="1"/>
      <protection locked="0"/>
    </xf>
    <xf numFmtId="49" fontId="44" fillId="0" borderId="82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 applyProtection="1">
      <alignment horizontal="center" vertical="center" shrinkToFit="1"/>
      <protection locked="0"/>
    </xf>
    <xf numFmtId="0" fontId="40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0" fontId="14" fillId="0" borderId="84" xfId="0" applyFont="1" applyFill="1" applyBorder="1" applyAlignment="1" applyProtection="1">
      <alignment vertical="center" shrinkToFit="1"/>
      <protection/>
    </xf>
    <xf numFmtId="49" fontId="44" fillId="0" borderId="0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49" fontId="68" fillId="0" borderId="63" xfId="0" applyNumberFormat="1" applyFont="1" applyFill="1" applyBorder="1" applyAlignment="1">
      <alignment horizontal="center" vertical="center"/>
    </xf>
    <xf numFmtId="0" fontId="45" fillId="0" borderId="64" xfId="0" applyFont="1" applyFill="1" applyBorder="1" applyAlignment="1" applyProtection="1">
      <alignment horizontal="center" vertical="center" shrinkToFit="1"/>
      <protection locked="0"/>
    </xf>
    <xf numFmtId="49" fontId="45" fillId="0" borderId="0" xfId="0" applyNumberFormat="1" applyFont="1" applyBorder="1" applyAlignment="1">
      <alignment horizontal="center" vertical="center" shrinkToFit="1"/>
    </xf>
    <xf numFmtId="49" fontId="68" fillId="0" borderId="85" xfId="0" applyNumberFormat="1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/>
    </xf>
    <xf numFmtId="0" fontId="36" fillId="0" borderId="87" xfId="0" applyNumberFormat="1" applyFont="1" applyBorder="1" applyAlignment="1">
      <alignment horizontal="left"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29" fillId="0" borderId="89" xfId="0" applyFont="1" applyFill="1" applyBorder="1" applyAlignment="1">
      <alignment/>
    </xf>
    <xf numFmtId="0" fontId="0" fillId="0" borderId="90" xfId="0" applyBorder="1" applyAlignment="1">
      <alignment/>
    </xf>
    <xf numFmtId="0" fontId="0" fillId="0" borderId="89" xfId="0" applyBorder="1" applyAlignment="1">
      <alignment/>
    </xf>
    <xf numFmtId="0" fontId="36" fillId="0" borderId="90" xfId="0" applyNumberFormat="1" applyFont="1" applyBorder="1" applyAlignment="1">
      <alignment vertic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36" fillId="0" borderId="92" xfId="0" applyNumberFormat="1" applyFont="1" applyBorder="1" applyAlignment="1">
      <alignment vertical="center"/>
    </xf>
    <xf numFmtId="0" fontId="36" fillId="0" borderId="93" xfId="0" applyNumberFormat="1" applyFont="1" applyBorder="1" applyAlignment="1">
      <alignment vertical="center"/>
    </xf>
    <xf numFmtId="0" fontId="4" fillId="0" borderId="0" xfId="29" applyAlignment="1">
      <alignment vertical="center"/>
      <protection/>
    </xf>
    <xf numFmtId="0" fontId="4" fillId="0" borderId="0" xfId="29">
      <alignment/>
      <protection/>
    </xf>
    <xf numFmtId="0" fontId="4" fillId="0" borderId="0" xfId="29" applyBorder="1" applyAlignment="1">
      <alignment horizontal="center" vertical="center"/>
      <protection/>
    </xf>
    <xf numFmtId="0" fontId="4" fillId="0" borderId="0" xfId="30">
      <alignment/>
      <protection/>
    </xf>
    <xf numFmtId="0" fontId="72" fillId="0" borderId="0" xfId="29" applyFont="1" applyAlignment="1">
      <alignment vertical="center"/>
      <protection/>
    </xf>
    <xf numFmtId="0" fontId="4" fillId="0" borderId="0" xfId="30" applyBorder="1">
      <alignment/>
      <protection/>
    </xf>
    <xf numFmtId="0" fontId="73" fillId="0" borderId="0" xfId="30" applyFont="1" applyBorder="1" applyAlignment="1">
      <alignment horizontal="center" vertical="center" shrinkToFit="1"/>
      <protection/>
    </xf>
    <xf numFmtId="0" fontId="4" fillId="0" borderId="0" xfId="30" applyBorder="1" applyAlignment="1">
      <alignment horizontal="center"/>
      <protection/>
    </xf>
    <xf numFmtId="0" fontId="49" fillId="0" borderId="73" xfId="29" applyFont="1" applyBorder="1" applyAlignment="1">
      <alignment vertical="center"/>
      <protection/>
    </xf>
    <xf numFmtId="0" fontId="69" fillId="0" borderId="73" xfId="29" applyFont="1" applyBorder="1" applyAlignment="1">
      <alignment horizontal="center" vertical="center"/>
      <protection/>
    </xf>
    <xf numFmtId="0" fontId="49" fillId="0" borderId="0" xfId="30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73" xfId="0" applyBorder="1" applyAlignment="1">
      <alignment/>
    </xf>
    <xf numFmtId="0" fontId="0" fillId="2" borderId="79" xfId="0" applyFill="1" applyBorder="1" applyAlignment="1">
      <alignment/>
    </xf>
    <xf numFmtId="0" fontId="0" fillId="6" borderId="94" xfId="0" applyFill="1" applyBorder="1" applyAlignment="1">
      <alignment/>
    </xf>
    <xf numFmtId="0" fontId="0" fillId="6" borderId="82" xfId="0" applyFill="1" applyBorder="1" applyAlignment="1">
      <alignment/>
    </xf>
    <xf numFmtId="0" fontId="0" fillId="7" borderId="94" xfId="0" applyFill="1" applyBorder="1" applyAlignment="1">
      <alignment/>
    </xf>
    <xf numFmtId="0" fontId="0" fillId="7" borderId="95" xfId="0" applyFill="1" applyBorder="1" applyAlignment="1">
      <alignment/>
    </xf>
    <xf numFmtId="0" fontId="0" fillId="0" borderId="96" xfId="0" applyBorder="1" applyAlignment="1">
      <alignment vertical="center" shrinkToFit="1"/>
    </xf>
    <xf numFmtId="0" fontId="7" fillId="2" borderId="9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98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99" xfId="0" applyFont="1" applyBorder="1" applyAlignment="1">
      <alignment/>
    </xf>
    <xf numFmtId="0" fontId="29" fillId="0" borderId="100" xfId="0" applyFont="1" applyBorder="1" applyAlignment="1">
      <alignment horizontal="center"/>
    </xf>
    <xf numFmtId="176" fontId="55" fillId="0" borderId="0" xfId="0" applyNumberFormat="1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29" fillId="0" borderId="100" xfId="0" applyFont="1" applyBorder="1" applyAlignment="1">
      <alignment/>
    </xf>
    <xf numFmtId="0" fontId="84" fillId="0" borderId="0" xfId="0" applyFont="1" applyAlignment="1">
      <alignment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0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58" fillId="5" borderId="108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center" shrinkToFit="1"/>
    </xf>
    <xf numFmtId="0" fontId="58" fillId="5" borderId="52" xfId="0" applyFont="1" applyFill="1" applyBorder="1" applyAlignment="1">
      <alignment horizontal="center" vertical="center"/>
    </xf>
    <xf numFmtId="0" fontId="92" fillId="5" borderId="109" xfId="0" applyFont="1" applyFill="1" applyBorder="1" applyAlignment="1">
      <alignment horizontal="center" vertical="center"/>
    </xf>
    <xf numFmtId="0" fontId="92" fillId="5" borderId="110" xfId="0" applyFont="1" applyFill="1" applyBorder="1" applyAlignment="1">
      <alignment horizontal="center" vertical="center"/>
    </xf>
    <xf numFmtId="0" fontId="92" fillId="5" borderId="111" xfId="0" applyFont="1" applyFill="1" applyBorder="1" applyAlignment="1">
      <alignment horizontal="center" vertical="center"/>
    </xf>
    <xf numFmtId="0" fontId="92" fillId="5" borderId="112" xfId="0" applyFont="1" applyFill="1" applyBorder="1" applyAlignment="1">
      <alignment horizontal="center" vertical="center"/>
    </xf>
    <xf numFmtId="0" fontId="92" fillId="5" borderId="113" xfId="0" applyFont="1" applyFill="1" applyBorder="1" applyAlignment="1">
      <alignment horizontal="center" vertical="center"/>
    </xf>
    <xf numFmtId="0" fontId="93" fillId="5" borderId="111" xfId="0" applyFont="1" applyFill="1" applyBorder="1" applyAlignment="1">
      <alignment horizontal="center" vertical="center"/>
    </xf>
    <xf numFmtId="0" fontId="93" fillId="5" borderId="112" xfId="0" applyFont="1" applyFill="1" applyBorder="1" applyAlignment="1">
      <alignment horizontal="center" vertical="center"/>
    </xf>
    <xf numFmtId="0" fontId="93" fillId="5" borderId="113" xfId="0" applyFont="1" applyFill="1" applyBorder="1" applyAlignment="1">
      <alignment horizontal="center" vertical="center"/>
    </xf>
    <xf numFmtId="0" fontId="58" fillId="5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0" fillId="0" borderId="4" xfId="0" applyFont="1" applyBorder="1" applyAlignment="1">
      <alignment horizontal="right" vertical="center" shrinkToFit="1"/>
    </xf>
    <xf numFmtId="0" fontId="100" fillId="0" borderId="0" xfId="0" applyFont="1" applyBorder="1" applyAlignment="1">
      <alignment horizontal="right" vertical="center" shrinkToFit="1"/>
    </xf>
    <xf numFmtId="0" fontId="47" fillId="0" borderId="114" xfId="0" applyFont="1" applyBorder="1" applyAlignment="1">
      <alignment vertical="center"/>
    </xf>
    <xf numFmtId="0" fontId="100" fillId="0" borderId="64" xfId="0" applyFont="1" applyBorder="1" applyAlignment="1">
      <alignment horizontal="right" vertical="center" shrinkToFit="1"/>
    </xf>
    <xf numFmtId="0" fontId="97" fillId="0" borderId="0" xfId="0" applyFont="1" applyBorder="1" applyAlignment="1">
      <alignment horizontal="center" vertical="center"/>
    </xf>
    <xf numFmtId="0" fontId="97" fillId="0" borderId="5" xfId="0" applyFont="1" applyBorder="1" applyAlignment="1">
      <alignment horizontal="center" vertical="center"/>
    </xf>
    <xf numFmtId="0" fontId="99" fillId="0" borderId="5" xfId="0" applyFont="1" applyBorder="1" applyAlignment="1">
      <alignment horizontal="left" vertical="center" indent="1" shrinkToFit="1"/>
    </xf>
    <xf numFmtId="0" fontId="97" fillId="0" borderId="4" xfId="0" applyFont="1" applyBorder="1" applyAlignment="1">
      <alignment horizontal="center" vertical="center"/>
    </xf>
    <xf numFmtId="0" fontId="99" fillId="0" borderId="4" xfId="0" applyFont="1" applyBorder="1" applyAlignment="1">
      <alignment horizontal="left" vertical="center" indent="1" shrinkToFit="1"/>
    </xf>
    <xf numFmtId="0" fontId="99" fillId="0" borderId="115" xfId="0" applyFont="1" applyBorder="1" applyAlignment="1">
      <alignment horizontal="left" vertical="center" indent="1" shrinkToFit="1"/>
    </xf>
    <xf numFmtId="0" fontId="99" fillId="0" borderId="116" xfId="0" applyFont="1" applyBorder="1" applyAlignment="1">
      <alignment horizontal="left" vertical="center" indent="1" shrinkToFit="1"/>
    </xf>
    <xf numFmtId="0" fontId="23" fillId="2" borderId="117" xfId="0" applyFont="1" applyFill="1" applyBorder="1" applyAlignment="1">
      <alignment horizontal="center" vertical="center"/>
    </xf>
    <xf numFmtId="0" fontId="0" fillId="2" borderId="58" xfId="0" applyFill="1" applyBorder="1" applyAlignment="1">
      <alignment/>
    </xf>
    <xf numFmtId="0" fontId="6" fillId="0" borderId="0" xfId="0" applyFont="1" applyAlignment="1">
      <alignment horizontal="center" vertical="center" shrinkToFit="1"/>
    </xf>
    <xf numFmtId="49" fontId="44" fillId="0" borderId="118" xfId="29" applyNumberFormat="1" applyFont="1" applyFill="1" applyBorder="1" applyAlignment="1">
      <alignment horizontal="center" vertical="center"/>
      <protection/>
    </xf>
    <xf numFmtId="49" fontId="44" fillId="0" borderId="119" xfId="29" applyNumberFormat="1" applyFont="1" applyFill="1" applyBorder="1" applyAlignment="1">
      <alignment horizontal="center" vertical="center"/>
      <protection/>
    </xf>
    <xf numFmtId="49" fontId="44" fillId="0" borderId="119" xfId="0" applyNumberFormat="1" applyFont="1" applyFill="1" applyBorder="1" applyAlignment="1">
      <alignment horizontal="center" vertical="center"/>
    </xf>
    <xf numFmtId="49" fontId="44" fillId="0" borderId="120" xfId="29" applyNumberFormat="1" applyFont="1" applyFill="1" applyBorder="1" applyAlignment="1">
      <alignment horizontal="center" vertical="center"/>
      <protection/>
    </xf>
    <xf numFmtId="49" fontId="44" fillId="0" borderId="121" xfId="29" applyNumberFormat="1" applyFont="1" applyFill="1" applyBorder="1" applyAlignment="1">
      <alignment horizontal="center" vertical="center"/>
      <protection/>
    </xf>
    <xf numFmtId="0" fontId="40" fillId="0" borderId="122" xfId="0" applyFont="1" applyFill="1" applyBorder="1" applyAlignment="1" applyProtection="1">
      <alignment horizontal="center" vertical="center" shrinkToFit="1"/>
      <protection locked="0"/>
    </xf>
    <xf numFmtId="0" fontId="40" fillId="0" borderId="123" xfId="0" applyFont="1" applyFill="1" applyBorder="1" applyAlignment="1" applyProtection="1">
      <alignment horizontal="center" vertical="center" shrinkToFit="1"/>
      <protection locked="0"/>
    </xf>
    <xf numFmtId="49" fontId="44" fillId="0" borderId="124" xfId="29" applyNumberFormat="1" applyFont="1" applyFill="1" applyBorder="1" applyAlignment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 shrinkToFit="1"/>
      <protection/>
    </xf>
    <xf numFmtId="0" fontId="45" fillId="0" borderId="125" xfId="0" applyFont="1" applyFill="1" applyBorder="1" applyAlignment="1" applyProtection="1">
      <alignment horizontal="center" vertical="center" shrinkToFit="1"/>
      <protection/>
    </xf>
    <xf numFmtId="0" fontId="109" fillId="0" borderId="32" xfId="29" applyFont="1" applyFill="1" applyBorder="1" applyAlignment="1" applyProtection="1">
      <alignment vertical="center"/>
      <protection/>
    </xf>
    <xf numFmtId="0" fontId="109" fillId="0" borderId="33" xfId="29" applyFont="1" applyFill="1" applyBorder="1" applyAlignment="1" applyProtection="1">
      <alignment vertical="center"/>
      <protection/>
    </xf>
    <xf numFmtId="0" fontId="109" fillId="0" borderId="23" xfId="29" applyFont="1" applyFill="1" applyBorder="1" applyAlignment="1" applyProtection="1">
      <alignment vertical="center"/>
      <protection/>
    </xf>
    <xf numFmtId="0" fontId="109" fillId="0" borderId="126" xfId="29" applyFont="1" applyFill="1" applyBorder="1" applyAlignment="1" applyProtection="1">
      <alignment vertical="center"/>
      <protection/>
    </xf>
    <xf numFmtId="0" fontId="109" fillId="0" borderId="127" xfId="29" applyFont="1" applyFill="1" applyBorder="1" applyAlignment="1" applyProtection="1">
      <alignment vertical="center"/>
      <protection/>
    </xf>
    <xf numFmtId="0" fontId="109" fillId="0" borderId="125" xfId="29" applyFont="1" applyFill="1" applyBorder="1" applyAlignment="1" applyProtection="1">
      <alignment vertical="center"/>
      <protection/>
    </xf>
    <xf numFmtId="0" fontId="109" fillId="0" borderId="32" xfId="29" applyFont="1" applyFill="1" applyBorder="1" applyAlignment="1" applyProtection="1">
      <alignment horizontal="left" vertical="center"/>
      <protection/>
    </xf>
    <xf numFmtId="0" fontId="109" fillId="0" borderId="33" xfId="29" applyFont="1" applyFill="1" applyBorder="1" applyAlignment="1" applyProtection="1">
      <alignment horizontal="center" vertical="center"/>
      <protection/>
    </xf>
    <xf numFmtId="0" fontId="109" fillId="0" borderId="23" xfId="29" applyFont="1" applyFill="1" applyBorder="1" applyAlignment="1" applyProtection="1">
      <alignment horizontal="center" vertical="center"/>
      <protection/>
    </xf>
    <xf numFmtId="0" fontId="112" fillId="0" borderId="26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 shrinkToFit="1"/>
    </xf>
    <xf numFmtId="0" fontId="35" fillId="0" borderId="0" xfId="0" applyNumberFormat="1" applyFont="1" applyFill="1" applyAlignment="1">
      <alignment shrinkToFit="1"/>
    </xf>
    <xf numFmtId="0" fontId="54" fillId="0" borderId="0" xfId="0" applyNumberFormat="1" applyFont="1" applyFill="1" applyAlignment="1">
      <alignment vertical="center"/>
    </xf>
    <xf numFmtId="0" fontId="106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9" fillId="0" borderId="3" xfId="0" applyFont="1" applyFill="1" applyBorder="1" applyAlignment="1">
      <alignment horizontal="center" vertical="center" shrinkToFit="1"/>
    </xf>
    <xf numFmtId="0" fontId="43" fillId="0" borderId="129" xfId="0" applyFont="1" applyFill="1" applyBorder="1" applyAlignment="1">
      <alignment vertical="center" shrinkToFit="1"/>
    </xf>
    <xf numFmtId="0" fontId="43" fillId="0" borderId="130" xfId="0" applyFont="1" applyFill="1" applyBorder="1" applyAlignment="1">
      <alignment vertical="center" shrinkToFit="1"/>
    </xf>
    <xf numFmtId="49" fontId="46" fillId="0" borderId="131" xfId="0" applyNumberFormat="1" applyFont="1" applyFill="1" applyBorder="1" applyAlignment="1">
      <alignment horizontal="center" vertical="center" shrinkToFit="1"/>
    </xf>
    <xf numFmtId="49" fontId="46" fillId="0" borderId="132" xfId="0" applyNumberFormat="1" applyFont="1" applyFill="1" applyBorder="1" applyAlignment="1">
      <alignment vertical="center" shrinkToFit="1"/>
    </xf>
    <xf numFmtId="49" fontId="46" fillId="0" borderId="133" xfId="0" applyNumberFormat="1" applyFont="1" applyFill="1" applyBorder="1" applyAlignment="1">
      <alignment horizontal="center" vertical="center" shrinkToFit="1"/>
    </xf>
    <xf numFmtId="49" fontId="46" fillId="0" borderId="133" xfId="0" applyNumberFormat="1" applyFont="1" applyFill="1" applyBorder="1" applyAlignment="1">
      <alignment vertical="center" shrinkToFit="1"/>
    </xf>
    <xf numFmtId="0" fontId="42" fillId="0" borderId="128" xfId="0" applyFont="1" applyFill="1" applyBorder="1" applyAlignment="1">
      <alignment horizontal="center" vertical="center" shrinkToFit="1"/>
    </xf>
    <xf numFmtId="0" fontId="42" fillId="0" borderId="134" xfId="0" applyFont="1" applyFill="1" applyBorder="1" applyAlignment="1">
      <alignment horizontal="center" vertical="center" shrinkToFit="1"/>
    </xf>
    <xf numFmtId="0" fontId="42" fillId="0" borderId="135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vertical="center" shrinkToFit="1"/>
    </xf>
    <xf numFmtId="0" fontId="43" fillId="0" borderId="23" xfId="0" applyFont="1" applyFill="1" applyBorder="1" applyAlignment="1">
      <alignment vertical="center" shrinkToFit="1"/>
    </xf>
    <xf numFmtId="0" fontId="43" fillId="0" borderId="34" xfId="0" applyFont="1" applyFill="1" applyBorder="1" applyAlignment="1">
      <alignment vertical="center" shrinkToFit="1"/>
    </xf>
    <xf numFmtId="0" fontId="110" fillId="0" borderId="33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48" fillId="0" borderId="21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vertical="center" shrinkToFit="1"/>
    </xf>
    <xf numFmtId="49" fontId="46" fillId="0" borderId="136" xfId="0" applyNumberFormat="1" applyFont="1" applyFill="1" applyBorder="1" applyAlignment="1">
      <alignment vertical="center" shrinkToFit="1"/>
    </xf>
    <xf numFmtId="49" fontId="46" fillId="0" borderId="137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177" fontId="29" fillId="0" borderId="0" xfId="0" applyNumberFormat="1" applyFont="1" applyFill="1" applyAlignment="1">
      <alignment/>
    </xf>
    <xf numFmtId="0" fontId="14" fillId="0" borderId="0" xfId="29" applyFont="1" applyFill="1" applyBorder="1" applyAlignment="1" applyProtection="1">
      <alignment horizontal="center" vertical="center" shrinkToFit="1"/>
      <protection/>
    </xf>
    <xf numFmtId="0" fontId="45" fillId="0" borderId="19" xfId="0" applyFont="1" applyFill="1" applyBorder="1" applyAlignment="1" applyProtection="1">
      <alignment horizontal="center" vertical="center" shrinkToFit="1"/>
      <protection/>
    </xf>
    <xf numFmtId="0" fontId="109" fillId="0" borderId="18" xfId="29" applyFont="1" applyFill="1" applyBorder="1" applyAlignment="1" applyProtection="1">
      <alignment vertical="center"/>
      <protection/>
    </xf>
    <xf numFmtId="0" fontId="109" fillId="0" borderId="22" xfId="29" applyFont="1" applyFill="1" applyBorder="1" applyAlignment="1" applyProtection="1">
      <alignment vertical="center"/>
      <protection/>
    </xf>
    <xf numFmtId="0" fontId="109" fillId="0" borderId="22" xfId="29" applyFont="1" applyFill="1" applyBorder="1" applyAlignment="1" applyProtection="1">
      <alignment horizontal="center" vertical="center"/>
      <protection/>
    </xf>
    <xf numFmtId="0" fontId="110" fillId="0" borderId="22" xfId="0" applyFont="1" applyFill="1" applyBorder="1" applyAlignment="1">
      <alignment/>
    </xf>
    <xf numFmtId="0" fontId="109" fillId="0" borderId="138" xfId="29" applyFont="1" applyFill="1" applyBorder="1" applyAlignment="1" applyProtection="1">
      <alignment vertical="center"/>
      <protection/>
    </xf>
    <xf numFmtId="0" fontId="45" fillId="0" borderId="139" xfId="0" applyFont="1" applyFill="1" applyBorder="1" applyAlignment="1" applyProtection="1">
      <alignment vertical="center" shrinkToFit="1"/>
      <protection/>
    </xf>
    <xf numFmtId="0" fontId="45" fillId="0" borderId="23" xfId="0" applyFont="1" applyFill="1" applyBorder="1" applyAlignment="1" applyProtection="1">
      <alignment vertical="center" shrinkToFit="1"/>
      <protection/>
    </xf>
    <xf numFmtId="0" fontId="45" fillId="0" borderId="140" xfId="0" applyFont="1" applyFill="1" applyBorder="1" applyAlignment="1" applyProtection="1">
      <alignment vertical="center" shrinkToFit="1"/>
      <protection/>
    </xf>
    <xf numFmtId="0" fontId="14" fillId="0" borderId="141" xfId="29" applyFont="1" applyFill="1" applyBorder="1" applyAlignment="1" applyProtection="1">
      <alignment horizontal="center" vertical="center"/>
      <protection/>
    </xf>
    <xf numFmtId="0" fontId="14" fillId="0" borderId="22" xfId="29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142" xfId="0" applyFont="1" applyFill="1" applyBorder="1" applyAlignment="1" applyProtection="1">
      <alignment horizontal="center" vertical="center"/>
      <protection/>
    </xf>
    <xf numFmtId="0" fontId="45" fillId="0" borderId="21" xfId="0" applyFont="1" applyBorder="1" applyAlignment="1">
      <alignment horizontal="center" vertical="center"/>
    </xf>
    <xf numFmtId="0" fontId="115" fillId="0" borderId="3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56" fontId="8" fillId="0" borderId="3" xfId="0" applyNumberFormat="1" applyFont="1" applyBorder="1" applyAlignment="1">
      <alignment horizontal="center" vertical="center" shrinkToFit="1"/>
    </xf>
    <xf numFmtId="20" fontId="8" fillId="0" borderId="3" xfId="0" applyNumberFormat="1" applyFont="1" applyBorder="1" applyAlignment="1">
      <alignment horizontal="center" vertical="center" shrinkToFit="1"/>
    </xf>
    <xf numFmtId="56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116" fillId="0" borderId="3" xfId="0" applyFont="1" applyFill="1" applyBorder="1" applyAlignment="1">
      <alignment horizontal="center" vertical="center" shrinkToFit="1"/>
    </xf>
    <xf numFmtId="0" fontId="115" fillId="0" borderId="3" xfId="0" applyFont="1" applyBorder="1" applyAlignment="1">
      <alignment horizontal="center" vertical="center"/>
    </xf>
    <xf numFmtId="0" fontId="119" fillId="0" borderId="3" xfId="0" applyFont="1" applyFill="1" applyBorder="1" applyAlignment="1">
      <alignment horizontal="center" vertical="center" shrinkToFit="1"/>
    </xf>
    <xf numFmtId="56" fontId="119" fillId="0" borderId="3" xfId="0" applyNumberFormat="1" applyFont="1" applyBorder="1" applyAlignment="1">
      <alignment horizontal="center" vertical="center"/>
    </xf>
    <xf numFmtId="0" fontId="120" fillId="0" borderId="3" xfId="0" applyFont="1" applyBorder="1" applyAlignment="1">
      <alignment horizontal="center" vertical="center" shrinkToFit="1"/>
    </xf>
    <xf numFmtId="0" fontId="4" fillId="0" borderId="0" xfId="30" applyAlignment="1">
      <alignment horizontal="center"/>
      <protection/>
    </xf>
    <xf numFmtId="187" fontId="4" fillId="0" borderId="0" xfId="30" applyNumberFormat="1">
      <alignment/>
      <protection/>
    </xf>
    <xf numFmtId="0" fontId="4" fillId="0" borderId="0" xfId="30" applyNumberFormat="1" applyAlignment="1">
      <alignment horizontal="center"/>
      <protection/>
    </xf>
    <xf numFmtId="0" fontId="122" fillId="0" borderId="3" xfId="0" applyFont="1" applyBorder="1" applyAlignment="1">
      <alignment vertical="center" shrinkToFit="1"/>
    </xf>
    <xf numFmtId="187" fontId="8" fillId="0" borderId="3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 vertical="center"/>
    </xf>
    <xf numFmtId="187" fontId="8" fillId="0" borderId="3" xfId="0" applyNumberFormat="1" applyFont="1" applyBorder="1" applyAlignment="1">
      <alignment vertical="center"/>
    </xf>
    <xf numFmtId="187" fontId="8" fillId="0" borderId="3" xfId="0" applyNumberFormat="1" applyFont="1" applyBorder="1" applyAlignment="1">
      <alignment horizontal="right" vertical="center"/>
    </xf>
    <xf numFmtId="187" fontId="119" fillId="0" borderId="3" xfId="0" applyNumberFormat="1" applyFont="1" applyBorder="1" applyAlignment="1">
      <alignment horizontal="right" vertical="center"/>
    </xf>
    <xf numFmtId="0" fontId="119" fillId="0" borderId="3" xfId="0" applyFont="1" applyBorder="1" applyAlignment="1">
      <alignment horizontal="center" vertical="center" shrinkToFit="1"/>
    </xf>
    <xf numFmtId="0" fontId="122" fillId="0" borderId="3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10" fillId="9" borderId="0" xfId="0" applyFont="1" applyFill="1" applyAlignment="1">
      <alignment/>
    </xf>
    <xf numFmtId="0" fontId="110" fillId="9" borderId="0" xfId="0" applyFont="1" applyFill="1" applyAlignment="1">
      <alignment horizontal="center"/>
    </xf>
    <xf numFmtId="0" fontId="14" fillId="0" borderId="143" xfId="29" applyFont="1" applyFill="1" applyBorder="1" applyAlignment="1" applyProtection="1">
      <alignment horizontal="left" vertical="center"/>
      <protection/>
    </xf>
    <xf numFmtId="0" fontId="14" fillId="0" borderId="144" xfId="29" applyFont="1" applyFill="1" applyBorder="1" applyAlignment="1" applyProtection="1">
      <alignment horizontal="center" vertical="center"/>
      <protection/>
    </xf>
    <xf numFmtId="0" fontId="14" fillId="0" borderId="145" xfId="29" applyFont="1" applyFill="1" applyBorder="1" applyAlignment="1" applyProtection="1">
      <alignment horizontal="center" vertical="center"/>
      <protection/>
    </xf>
    <xf numFmtId="0" fontId="14" fillId="0" borderId="32" xfId="29" applyFont="1" applyFill="1" applyBorder="1" applyAlignment="1" applyProtection="1">
      <alignment horizontal="left" vertical="center"/>
      <protection/>
    </xf>
    <xf numFmtId="0" fontId="14" fillId="0" borderId="33" xfId="29" applyFont="1" applyFill="1" applyBorder="1" applyAlignment="1" applyProtection="1">
      <alignment horizontal="center" vertical="center"/>
      <protection/>
    </xf>
    <xf numFmtId="0" fontId="14" fillId="0" borderId="23" xfId="29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146" xfId="0" applyFont="1" applyFill="1" applyBorder="1" applyAlignment="1" applyProtection="1">
      <alignment horizontal="center" vertical="center"/>
      <protection/>
    </xf>
    <xf numFmtId="0" fontId="14" fillId="0" borderId="77" xfId="0" applyFont="1" applyFill="1" applyBorder="1" applyAlignment="1" applyProtection="1">
      <alignment horizontal="center" vertical="center"/>
      <protection/>
    </xf>
    <xf numFmtId="0" fontId="14" fillId="0" borderId="140" xfId="0" applyFont="1" applyFill="1" applyBorder="1" applyAlignment="1" applyProtection="1">
      <alignment horizontal="center" vertical="center"/>
      <protection/>
    </xf>
    <xf numFmtId="0" fontId="6" fillId="0" borderId="147" xfId="0" applyNumberFormat="1" applyFont="1" applyFill="1" applyBorder="1" applyAlignment="1">
      <alignment horizontal="center" vertical="center" textRotation="255" shrinkToFit="1"/>
    </xf>
    <xf numFmtId="0" fontId="6" fillId="0" borderId="148" xfId="0" applyNumberFormat="1" applyFont="1" applyFill="1" applyBorder="1" applyAlignment="1">
      <alignment horizontal="center" vertical="center" textRotation="255" shrinkToFit="1"/>
    </xf>
    <xf numFmtId="0" fontId="6" fillId="0" borderId="149" xfId="0" applyNumberFormat="1" applyFont="1" applyFill="1" applyBorder="1" applyAlignment="1">
      <alignment horizontal="center" vertical="center" textRotation="255" shrinkToFit="1"/>
    </xf>
    <xf numFmtId="0" fontId="6" fillId="0" borderId="150" xfId="0" applyFont="1" applyFill="1" applyBorder="1" applyAlignment="1">
      <alignment horizontal="center" vertical="center" textRotation="255" shrinkToFit="1"/>
    </xf>
    <xf numFmtId="0" fontId="6" fillId="0" borderId="151" xfId="0" applyFont="1" applyFill="1" applyBorder="1" applyAlignment="1">
      <alignment horizontal="center" vertical="center" textRotation="255" shrinkToFit="1"/>
    </xf>
    <xf numFmtId="0" fontId="49" fillId="0" borderId="139" xfId="0" applyFont="1" applyFill="1" applyBorder="1" applyAlignment="1">
      <alignment horizontal="center" vertical="center" shrinkToFit="1"/>
    </xf>
    <xf numFmtId="0" fontId="38" fillId="0" borderId="97" xfId="0" applyFont="1" applyFill="1" applyBorder="1" applyAlignment="1">
      <alignment horizontal="center" vertical="center" shrinkToFit="1"/>
    </xf>
    <xf numFmtId="0" fontId="38" fillId="0" borderId="152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38" fillId="0" borderId="153" xfId="0" applyFont="1" applyFill="1" applyBorder="1" applyAlignment="1">
      <alignment horizontal="center" vertical="center" wrapText="1"/>
    </xf>
    <xf numFmtId="0" fontId="38" fillId="0" borderId="144" xfId="0" applyFont="1" applyFill="1" applyBorder="1" applyAlignment="1">
      <alignment horizontal="center" vertical="center" wrapText="1"/>
    </xf>
    <xf numFmtId="0" fontId="38" fillId="0" borderId="145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shrinkToFit="1"/>
    </xf>
    <xf numFmtId="0" fontId="56" fillId="0" borderId="154" xfId="0" applyFont="1" applyFill="1" applyBorder="1" applyAlignment="1">
      <alignment horizontal="center" vertical="center" shrinkToFit="1"/>
    </xf>
    <xf numFmtId="0" fontId="38" fillId="0" borderId="155" xfId="0" applyFont="1" applyFill="1" applyBorder="1" applyAlignment="1" applyProtection="1">
      <alignment horizontal="center" vertical="center" shrinkToFit="1"/>
      <protection locked="0"/>
    </xf>
    <xf numFmtId="0" fontId="38" fillId="0" borderId="156" xfId="0" applyFont="1" applyFill="1" applyBorder="1" applyAlignment="1" applyProtection="1">
      <alignment horizontal="center" vertical="center" shrinkToFit="1"/>
      <protection locked="0"/>
    </xf>
    <xf numFmtId="0" fontId="56" fillId="0" borderId="157" xfId="0" applyFont="1" applyFill="1" applyBorder="1" applyAlignment="1">
      <alignment horizontal="center" vertical="center" shrinkToFit="1"/>
    </xf>
    <xf numFmtId="0" fontId="56" fillId="0" borderId="4" xfId="0" applyFont="1" applyFill="1" applyBorder="1" applyAlignment="1">
      <alignment horizontal="center" vertical="center" shrinkToFit="1"/>
    </xf>
    <xf numFmtId="0" fontId="56" fillId="0" borderId="158" xfId="0" applyFont="1" applyFill="1" applyBorder="1" applyAlignment="1">
      <alignment horizontal="center" vertical="center" shrinkToFit="1"/>
    </xf>
    <xf numFmtId="0" fontId="41" fillId="0" borderId="127" xfId="0" applyFont="1" applyFill="1" applyBorder="1" applyAlignment="1" applyProtection="1">
      <alignment horizontal="center" vertical="center"/>
      <protection/>
    </xf>
    <xf numFmtId="0" fontId="41" fillId="0" borderId="125" xfId="0" applyFont="1" applyFill="1" applyBorder="1" applyAlignment="1" applyProtection="1">
      <alignment horizontal="center" vertical="center"/>
      <protection/>
    </xf>
    <xf numFmtId="0" fontId="56" fillId="0" borderId="117" xfId="0" applyFont="1" applyFill="1" applyBorder="1" applyAlignment="1">
      <alignment horizontal="center" vertical="center" shrinkToFit="1"/>
    </xf>
    <xf numFmtId="0" fontId="56" fillId="0" borderId="159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1" fillId="0" borderId="126" xfId="0" applyFont="1" applyFill="1" applyBorder="1" applyAlignment="1" applyProtection="1">
      <alignment horizontal="center" vertical="center"/>
      <protection/>
    </xf>
    <xf numFmtId="0" fontId="38" fillId="0" borderId="156" xfId="0" applyNumberFormat="1" applyFont="1" applyFill="1" applyBorder="1" applyAlignment="1">
      <alignment horizontal="center" vertical="center" shrinkToFit="1"/>
    </xf>
    <xf numFmtId="0" fontId="38" fillId="0" borderId="151" xfId="0" applyNumberFormat="1" applyFont="1" applyFill="1" applyBorder="1" applyAlignment="1">
      <alignment horizontal="center" vertical="center" shrinkToFit="1"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105" fillId="0" borderId="4" xfId="0" applyNumberFormat="1" applyFont="1" applyFill="1" applyBorder="1" applyAlignment="1">
      <alignment horizontal="center" vertical="center" shrinkToFit="1"/>
    </xf>
    <xf numFmtId="0" fontId="105" fillId="0" borderId="160" xfId="0" applyNumberFormat="1" applyFont="1" applyFill="1" applyBorder="1" applyAlignment="1">
      <alignment horizontal="center" vertical="center" shrinkToFit="1"/>
    </xf>
    <xf numFmtId="0" fontId="38" fillId="0" borderId="161" xfId="0" applyNumberFormat="1" applyFont="1" applyFill="1" applyBorder="1" applyAlignment="1">
      <alignment horizontal="center" vertical="center" shrinkToFit="1"/>
    </xf>
    <xf numFmtId="0" fontId="105" fillId="0" borderId="150" xfId="0" applyNumberFormat="1" applyFont="1" applyFill="1" applyBorder="1" applyAlignment="1">
      <alignment horizontal="center" vertical="center" shrinkToFit="1"/>
    </xf>
    <xf numFmtId="0" fontId="105" fillId="0" borderId="162" xfId="0" applyNumberFormat="1" applyFont="1" applyFill="1" applyBorder="1" applyAlignment="1">
      <alignment horizontal="center" vertical="center" shrinkToFit="1"/>
    </xf>
    <xf numFmtId="0" fontId="105" fillId="0" borderId="163" xfId="0" applyNumberFormat="1" applyFont="1" applyFill="1" applyBorder="1" applyAlignment="1">
      <alignment horizontal="center" vertical="center" shrinkToFit="1"/>
    </xf>
    <xf numFmtId="0" fontId="105" fillId="0" borderId="159" xfId="0" applyNumberFormat="1" applyFont="1" applyFill="1" applyBorder="1" applyAlignment="1">
      <alignment horizontal="center" vertical="center" shrinkToFit="1"/>
    </xf>
    <xf numFmtId="0" fontId="40" fillId="0" borderId="33" xfId="0" applyFont="1" applyFill="1" applyBorder="1" applyAlignment="1" applyProtection="1">
      <alignment horizontal="center" vertical="center" shrinkToFit="1"/>
      <protection locked="0"/>
    </xf>
    <xf numFmtId="0" fontId="40" fillId="0" borderId="164" xfId="0" applyFont="1" applyFill="1" applyBorder="1" applyAlignment="1" applyProtection="1">
      <alignment horizontal="center" vertical="center" shrinkToFit="1"/>
      <protection locked="0"/>
    </xf>
    <xf numFmtId="0" fontId="40" fillId="0" borderId="85" xfId="0" applyFont="1" applyFill="1" applyBorder="1" applyAlignment="1" applyProtection="1">
      <alignment horizontal="center" vertical="center" shrinkToFit="1"/>
      <protection locked="0"/>
    </xf>
    <xf numFmtId="0" fontId="40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64" xfId="0" applyFont="1" applyFill="1" applyBorder="1" applyAlignment="1" applyProtection="1">
      <alignment horizontal="center" vertical="center" shrinkToFit="1"/>
      <protection/>
    </xf>
    <xf numFmtId="0" fontId="14" fillId="0" borderId="84" xfId="0" applyFont="1" applyFill="1" applyBorder="1" applyAlignment="1" applyProtection="1">
      <alignment horizontal="center" vertical="center" shrinkToFit="1"/>
      <protection/>
    </xf>
    <xf numFmtId="0" fontId="110" fillId="9" borderId="0" xfId="0" applyFont="1" applyFill="1" applyAlignment="1">
      <alignment horizontal="center" vertical="center"/>
    </xf>
    <xf numFmtId="0" fontId="110" fillId="9" borderId="0" xfId="0" applyFont="1" applyFill="1" applyAlignment="1">
      <alignment horizontal="left" wrapText="1"/>
    </xf>
    <xf numFmtId="0" fontId="51" fillId="0" borderId="165" xfId="0" applyFont="1" applyFill="1" applyBorder="1" applyAlignment="1" applyProtection="1">
      <alignment horizontal="center" vertical="center" shrinkToFit="1"/>
      <protection/>
    </xf>
    <xf numFmtId="0" fontId="51" fillId="0" borderId="166" xfId="0" applyFont="1" applyFill="1" applyBorder="1" applyAlignment="1" applyProtection="1">
      <alignment horizontal="center" vertical="center" shrinkToFit="1"/>
      <protection/>
    </xf>
    <xf numFmtId="0" fontId="51" fillId="0" borderId="167" xfId="0" applyFont="1" applyFill="1" applyBorder="1" applyAlignment="1" applyProtection="1">
      <alignment horizontal="center" vertical="center" shrinkToFit="1"/>
      <protection/>
    </xf>
    <xf numFmtId="0" fontId="51" fillId="0" borderId="168" xfId="0" applyFont="1" applyFill="1" applyBorder="1" applyAlignment="1" applyProtection="1">
      <alignment horizontal="center" vertical="center" shrinkToFit="1"/>
      <protection locked="0"/>
    </xf>
    <xf numFmtId="0" fontId="51" fillId="0" borderId="166" xfId="0" applyFont="1" applyFill="1" applyBorder="1" applyAlignment="1" applyProtection="1">
      <alignment horizontal="center" vertical="center" shrinkToFit="1"/>
      <protection locked="0"/>
    </xf>
    <xf numFmtId="49" fontId="44" fillId="0" borderId="58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139" xfId="0" applyNumberFormat="1" applyFont="1" applyFill="1" applyBorder="1" applyAlignment="1">
      <alignment horizontal="center" vertical="center"/>
    </xf>
    <xf numFmtId="49" fontId="44" fillId="0" borderId="63" xfId="0" applyNumberFormat="1" applyFont="1" applyFill="1" applyBorder="1" applyAlignment="1">
      <alignment horizontal="center" vertical="center"/>
    </xf>
    <xf numFmtId="49" fontId="44" fillId="0" borderId="64" xfId="0" applyNumberFormat="1" applyFont="1" applyFill="1" applyBorder="1" applyAlignment="1">
      <alignment horizontal="center" vertical="center"/>
    </xf>
    <xf numFmtId="49" fontId="44" fillId="0" borderId="16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14" xfId="0" applyFont="1" applyFill="1" applyBorder="1" applyAlignment="1" applyProtection="1">
      <alignment horizontal="center" vertical="center" shrinkToFit="1"/>
      <protection/>
    </xf>
    <xf numFmtId="0" fontId="14" fillId="0" borderId="170" xfId="0" applyFont="1" applyFill="1" applyBorder="1" applyAlignment="1" applyProtection="1">
      <alignment horizontal="center" vertical="center" shrinkToFit="1"/>
      <protection/>
    </xf>
    <xf numFmtId="0" fontId="6" fillId="0" borderId="171" xfId="0" applyNumberFormat="1" applyFont="1" applyFill="1" applyBorder="1" applyAlignment="1">
      <alignment horizontal="center" vertical="center" textRotation="255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71" xfId="0" applyFont="1" applyFill="1" applyBorder="1" applyAlignment="1">
      <alignment horizontal="center" vertical="center" shrinkToFit="1"/>
    </xf>
    <xf numFmtId="0" fontId="6" fillId="0" borderId="172" xfId="0" applyFont="1" applyFill="1" applyBorder="1" applyAlignment="1">
      <alignment horizontal="center" vertical="center" textRotation="255" shrinkToFit="1"/>
    </xf>
    <xf numFmtId="0" fontId="6" fillId="0" borderId="173" xfId="0" applyFont="1" applyFill="1" applyBorder="1" applyAlignment="1">
      <alignment horizontal="center" vertical="center" textRotation="255" shrinkToFit="1"/>
    </xf>
    <xf numFmtId="0" fontId="36" fillId="0" borderId="0" xfId="0" applyNumberFormat="1" applyFont="1" applyFill="1" applyAlignment="1">
      <alignment horizontal="left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6" fillId="0" borderId="158" xfId="0" applyFont="1" applyFill="1" applyBorder="1" applyAlignment="1">
      <alignment horizontal="center" vertical="center" textRotation="255" shrinkToFit="1"/>
    </xf>
    <xf numFmtId="0" fontId="6" fillId="0" borderId="174" xfId="0" applyFont="1" applyFill="1" applyBorder="1" applyAlignment="1">
      <alignment horizontal="center" vertical="center" textRotation="255" shrinkToFit="1"/>
    </xf>
    <xf numFmtId="0" fontId="6" fillId="0" borderId="149" xfId="0" applyFont="1" applyFill="1" applyBorder="1" applyAlignment="1">
      <alignment horizontal="center" vertical="center" textRotation="255" shrinkToFit="1"/>
    </xf>
    <xf numFmtId="0" fontId="6" fillId="0" borderId="171" xfId="0" applyFont="1" applyFill="1" applyBorder="1" applyAlignment="1">
      <alignment horizontal="center" vertical="center" textRotation="255" shrinkToFit="1"/>
    </xf>
    <xf numFmtId="0" fontId="41" fillId="0" borderId="175" xfId="0" applyFont="1" applyFill="1" applyBorder="1" applyAlignment="1" applyProtection="1">
      <alignment horizontal="center" vertical="center"/>
      <protection/>
    </xf>
    <xf numFmtId="0" fontId="41" fillId="0" borderId="176" xfId="0" applyFont="1" applyFill="1" applyBorder="1" applyAlignment="1" applyProtection="1">
      <alignment horizontal="center" vertical="center"/>
      <protection/>
    </xf>
    <xf numFmtId="0" fontId="38" fillId="0" borderId="143" xfId="0" applyFont="1" applyFill="1" applyBorder="1" applyAlignment="1">
      <alignment horizontal="center" vertical="center" shrinkToFit="1"/>
    </xf>
    <xf numFmtId="0" fontId="38" fillId="0" borderId="144" xfId="0" applyFont="1" applyFill="1" applyBorder="1" applyAlignment="1">
      <alignment horizontal="center" vertical="center" shrinkToFit="1"/>
    </xf>
    <xf numFmtId="0" fontId="38" fillId="0" borderId="145" xfId="0" applyFont="1" applyFill="1" applyBorder="1" applyAlignment="1">
      <alignment horizontal="center" vertical="center" shrinkToFit="1"/>
    </xf>
    <xf numFmtId="0" fontId="38" fillId="0" borderId="177" xfId="0" applyFont="1" applyFill="1" applyBorder="1" applyAlignment="1">
      <alignment horizontal="center" vertical="center" shrinkToFit="1"/>
    </xf>
    <xf numFmtId="0" fontId="49" fillId="0" borderId="63" xfId="0" applyFont="1" applyFill="1" applyBorder="1" applyAlignment="1">
      <alignment horizontal="center" vertical="center" shrinkToFit="1"/>
    </xf>
    <xf numFmtId="0" fontId="49" fillId="0" borderId="64" xfId="0" applyFont="1" applyFill="1" applyBorder="1" applyAlignment="1">
      <alignment horizontal="center" vertical="center" shrinkToFit="1"/>
    </xf>
    <xf numFmtId="0" fontId="49" fillId="0" borderId="169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textRotation="255" shrinkToFit="1"/>
    </xf>
    <xf numFmtId="0" fontId="6" fillId="0" borderId="155" xfId="0" applyFont="1" applyFill="1" applyBorder="1" applyAlignment="1">
      <alignment horizontal="center" vertical="center" textRotation="255" shrinkToFit="1"/>
    </xf>
    <xf numFmtId="0" fontId="6" fillId="0" borderId="178" xfId="0" applyNumberFormat="1" applyFont="1" applyFill="1" applyBorder="1" applyAlignment="1">
      <alignment horizontal="center" vertical="center" textRotation="255" shrinkToFit="1"/>
    </xf>
    <xf numFmtId="0" fontId="6" fillId="0" borderId="179" xfId="0" applyNumberFormat="1" applyFont="1" applyFill="1" applyBorder="1" applyAlignment="1">
      <alignment horizontal="center" vertical="center" textRotation="255" shrinkToFit="1"/>
    </xf>
    <xf numFmtId="0" fontId="6" fillId="0" borderId="163" xfId="0" applyFont="1" applyFill="1" applyBorder="1" applyAlignment="1">
      <alignment horizontal="center" vertical="center" shrinkToFit="1"/>
    </xf>
    <xf numFmtId="0" fontId="6" fillId="0" borderId="159" xfId="0" applyFont="1" applyFill="1" applyBorder="1" applyAlignment="1">
      <alignment horizontal="center" vertical="center" shrinkToFit="1"/>
    </xf>
    <xf numFmtId="0" fontId="6" fillId="0" borderId="158" xfId="0" applyFont="1" applyFill="1" applyBorder="1" applyAlignment="1">
      <alignment horizontal="center" vertical="center" shrinkToFit="1"/>
    </xf>
    <xf numFmtId="0" fontId="6" fillId="0" borderId="161" xfId="0" applyFont="1" applyFill="1" applyBorder="1" applyAlignment="1">
      <alignment horizontal="center" vertical="center" shrinkToFit="1"/>
    </xf>
    <xf numFmtId="0" fontId="6" fillId="0" borderId="156" xfId="0" applyFont="1" applyFill="1" applyBorder="1" applyAlignment="1">
      <alignment horizontal="center" vertical="center" shrinkToFit="1"/>
    </xf>
    <xf numFmtId="0" fontId="6" fillId="0" borderId="174" xfId="0" applyFont="1" applyFill="1" applyBorder="1" applyAlignment="1">
      <alignment horizontal="center" vertical="center" shrinkToFit="1"/>
    </xf>
    <xf numFmtId="49" fontId="53" fillId="0" borderId="180" xfId="0" applyNumberFormat="1" applyFont="1" applyFill="1" applyBorder="1" applyAlignment="1">
      <alignment horizontal="center" vertical="center"/>
    </xf>
    <xf numFmtId="49" fontId="53" fillId="0" borderId="80" xfId="0" applyNumberFormat="1" applyFont="1" applyFill="1" applyBorder="1" applyAlignment="1">
      <alignment horizontal="center" vertical="center"/>
    </xf>
    <xf numFmtId="0" fontId="38" fillId="0" borderId="181" xfId="0" applyFont="1" applyFill="1" applyBorder="1" applyAlignment="1" applyProtection="1">
      <alignment horizontal="center" vertical="center" shrinkToFit="1"/>
      <protection locked="0"/>
    </xf>
    <xf numFmtId="0" fontId="38" fillId="0" borderId="80" xfId="0" applyFont="1" applyFill="1" applyBorder="1" applyAlignment="1" applyProtection="1">
      <alignment horizontal="center" vertical="center" shrinkToFit="1"/>
      <protection locked="0"/>
    </xf>
    <xf numFmtId="0" fontId="38" fillId="0" borderId="182" xfId="0" applyFont="1" applyFill="1" applyBorder="1" applyAlignment="1" applyProtection="1">
      <alignment horizontal="center" vertical="center" shrinkToFit="1"/>
      <protection locked="0"/>
    </xf>
    <xf numFmtId="0" fontId="40" fillId="0" borderId="32" xfId="0" applyFont="1" applyFill="1" applyBorder="1" applyAlignment="1" applyProtection="1">
      <alignment horizontal="center" vertical="center" shrinkToFit="1"/>
      <protection locked="0"/>
    </xf>
    <xf numFmtId="0" fontId="40" fillId="0" borderId="183" xfId="0" applyFont="1" applyFill="1" applyBorder="1" applyAlignment="1" applyProtection="1">
      <alignment horizontal="center" vertical="center" shrinkToFit="1"/>
      <protection locked="0"/>
    </xf>
    <xf numFmtId="0" fontId="40" fillId="0" borderId="146" xfId="0" applyFont="1" applyFill="1" applyBorder="1" applyAlignment="1" applyProtection="1">
      <alignment horizontal="center" vertical="center" shrinkToFit="1"/>
      <protection locked="0"/>
    </xf>
    <xf numFmtId="0" fontId="40" fillId="0" borderId="77" xfId="0" applyFont="1" applyFill="1" applyBorder="1" applyAlignment="1" applyProtection="1">
      <alignment horizontal="center" vertical="center" shrinkToFit="1"/>
      <protection locked="0"/>
    </xf>
    <xf numFmtId="0" fontId="40" fillId="0" borderId="184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NumberFormat="1" applyFont="1" applyFill="1" applyAlignment="1">
      <alignment horizontal="center" vertical="center"/>
    </xf>
    <xf numFmtId="0" fontId="14" fillId="0" borderId="29" xfId="29" applyFont="1" applyFill="1" applyBorder="1" applyAlignment="1" applyProtection="1">
      <alignment horizontal="center" vertical="center" shrinkToFit="1"/>
      <protection/>
    </xf>
    <xf numFmtId="0" fontId="14" fillId="0" borderId="30" xfId="29" applyFont="1" applyFill="1" applyBorder="1" applyAlignment="1" applyProtection="1">
      <alignment horizontal="center" vertical="center" shrinkToFit="1"/>
      <protection/>
    </xf>
    <xf numFmtId="0" fontId="14" fillId="0" borderId="19" xfId="29" applyFont="1" applyFill="1" applyBorder="1" applyAlignment="1" applyProtection="1">
      <alignment horizontal="center" vertical="center" shrinkToFit="1"/>
      <protection/>
    </xf>
    <xf numFmtId="0" fontId="14" fillId="0" borderId="32" xfId="29" applyFont="1" applyFill="1" applyBorder="1" applyAlignment="1" applyProtection="1">
      <alignment horizontal="center" vertical="center" shrinkToFit="1"/>
      <protection/>
    </xf>
    <xf numFmtId="0" fontId="14" fillId="0" borderId="33" xfId="29" applyFont="1" applyFill="1" applyBorder="1" applyAlignment="1" applyProtection="1">
      <alignment horizontal="center" vertical="center" shrinkToFit="1"/>
      <protection/>
    </xf>
    <xf numFmtId="0" fontId="14" fillId="0" borderId="23" xfId="29" applyFont="1" applyFill="1" applyBorder="1" applyAlignment="1" applyProtection="1">
      <alignment horizontal="center" vertical="center" shrinkToFit="1"/>
      <protection/>
    </xf>
    <xf numFmtId="0" fontId="29" fillId="0" borderId="0" xfId="0" applyNumberFormat="1" applyFont="1" applyFill="1" applyAlignment="1">
      <alignment horizontal="left" vertical="center" wrapText="1" indent="1"/>
    </xf>
    <xf numFmtId="0" fontId="29" fillId="0" borderId="0" xfId="0" applyNumberFormat="1" applyFont="1" applyFill="1" applyBorder="1" applyAlignment="1">
      <alignment horizontal="left" vertical="center" wrapText="1" indent="1"/>
    </xf>
    <xf numFmtId="0" fontId="14" fillId="0" borderId="126" xfId="29" applyFont="1" applyFill="1" applyBorder="1" applyAlignment="1" applyProtection="1">
      <alignment horizontal="center" vertical="center" shrinkToFit="1"/>
      <protection/>
    </xf>
    <xf numFmtId="0" fontId="14" fillId="0" borderId="127" xfId="29" applyFont="1" applyFill="1" applyBorder="1" applyAlignment="1" applyProtection="1">
      <alignment horizontal="center" vertical="center" shrinkToFit="1"/>
      <protection/>
    </xf>
    <xf numFmtId="0" fontId="14" fillId="0" borderId="125" xfId="29" applyFont="1" applyFill="1" applyBorder="1" applyAlignment="1" applyProtection="1">
      <alignment horizontal="center" vertical="center" shrinkToFit="1"/>
      <protection/>
    </xf>
    <xf numFmtId="0" fontId="40" fillId="0" borderId="143" xfId="0" applyFont="1" applyFill="1" applyBorder="1" applyAlignment="1" applyProtection="1">
      <alignment horizontal="center" vertical="center"/>
      <protection locked="0"/>
    </xf>
    <xf numFmtId="0" fontId="40" fillId="0" borderId="144" xfId="0" applyFont="1" applyFill="1" applyBorder="1" applyAlignment="1" applyProtection="1">
      <alignment horizontal="center" vertical="center"/>
      <protection locked="0"/>
    </xf>
    <xf numFmtId="0" fontId="40" fillId="0" borderId="177" xfId="0" applyFont="1" applyFill="1" applyBorder="1" applyAlignment="1" applyProtection="1">
      <alignment horizontal="center" vertical="center"/>
      <protection locked="0"/>
    </xf>
    <xf numFmtId="0" fontId="40" fillId="0" borderId="32" xfId="0" applyFont="1" applyFill="1" applyBorder="1" applyAlignment="1" applyProtection="1">
      <alignment horizontal="center" vertical="center"/>
      <protection locked="0"/>
    </xf>
    <xf numFmtId="0" fontId="40" fillId="0" borderId="33" xfId="0" applyFont="1" applyFill="1" applyBorder="1" applyAlignment="1" applyProtection="1">
      <alignment horizontal="center" vertical="center"/>
      <protection locked="0"/>
    </xf>
    <xf numFmtId="0" fontId="40" fillId="0" borderId="183" xfId="0" applyFont="1" applyFill="1" applyBorder="1" applyAlignment="1" applyProtection="1">
      <alignment horizontal="center" vertical="center"/>
      <protection locked="0"/>
    </xf>
    <xf numFmtId="49" fontId="68" fillId="0" borderId="63" xfId="0" applyNumberFormat="1" applyFont="1" applyFill="1" applyBorder="1" applyAlignment="1">
      <alignment horizontal="center" vertical="center"/>
    </xf>
    <xf numFmtId="49" fontId="68" fillId="0" borderId="64" xfId="0" applyNumberFormat="1" applyFont="1" applyFill="1" applyBorder="1" applyAlignment="1">
      <alignment horizontal="center" vertical="center"/>
    </xf>
    <xf numFmtId="49" fontId="68" fillId="0" borderId="58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49" fontId="65" fillId="0" borderId="94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44" fillId="0" borderId="94" xfId="0" applyNumberFormat="1" applyFont="1" applyFill="1" applyBorder="1" applyAlignment="1">
      <alignment horizontal="center" vertical="top"/>
    </xf>
    <xf numFmtId="49" fontId="44" fillId="0" borderId="0" xfId="0" applyNumberFormat="1" applyFont="1" applyFill="1" applyBorder="1" applyAlignment="1">
      <alignment horizontal="center" vertical="top"/>
    </xf>
    <xf numFmtId="0" fontId="63" fillId="0" borderId="159" xfId="0" applyNumberFormat="1" applyFont="1" applyBorder="1" applyAlignment="1">
      <alignment horizontal="right" vertical="center"/>
    </xf>
    <xf numFmtId="49" fontId="67" fillId="0" borderId="58" xfId="0" applyNumberFormat="1" applyFont="1" applyFill="1" applyBorder="1" applyAlignment="1">
      <alignment horizontal="center" vertical="top"/>
    </xf>
    <xf numFmtId="49" fontId="6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 applyProtection="1">
      <alignment horizontal="center" vertical="top" shrinkToFit="1"/>
      <protection locked="0"/>
    </xf>
    <xf numFmtId="49" fontId="68" fillId="0" borderId="58" xfId="0" applyNumberFormat="1" applyFont="1" applyFill="1" applyBorder="1" applyAlignment="1">
      <alignment horizontal="center" vertical="top"/>
    </xf>
    <xf numFmtId="49" fontId="68" fillId="0" borderId="0" xfId="0" applyNumberFormat="1" applyFont="1" applyFill="1" applyBorder="1" applyAlignment="1">
      <alignment horizontal="center" vertical="top"/>
    </xf>
    <xf numFmtId="49" fontId="68" fillId="0" borderId="58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79" xfId="0" applyFont="1" applyFill="1" applyBorder="1" applyAlignment="1" applyProtection="1">
      <alignment horizontal="center" vertical="center" shrinkToFit="1"/>
      <protection/>
    </xf>
    <xf numFmtId="0" fontId="14" fillId="0" borderId="80" xfId="0" applyFont="1" applyFill="1" applyBorder="1" applyAlignment="1" applyProtection="1">
      <alignment horizontal="center" vertical="center" shrinkToFit="1"/>
      <protection/>
    </xf>
    <xf numFmtId="0" fontId="14" fillId="0" borderId="81" xfId="0" applyFont="1" applyFill="1" applyBorder="1" applyAlignment="1" applyProtection="1">
      <alignment horizontal="center" vertical="center" shrinkToFit="1"/>
      <protection/>
    </xf>
    <xf numFmtId="0" fontId="14" fillId="0" borderId="94" xfId="0" applyFont="1" applyFill="1" applyBorder="1" applyAlignment="1" applyProtection="1">
      <alignment horizontal="center" vertical="center" shrinkToFit="1"/>
      <protection/>
    </xf>
    <xf numFmtId="0" fontId="14" fillId="0" borderId="185" xfId="0" applyFont="1" applyFill="1" applyBorder="1" applyAlignment="1" applyProtection="1">
      <alignment horizontal="center" vertical="center" shrinkToFit="1"/>
      <protection/>
    </xf>
    <xf numFmtId="0" fontId="14" fillId="0" borderId="82" xfId="0" applyFont="1" applyFill="1" applyBorder="1" applyAlignment="1" applyProtection="1">
      <alignment horizontal="center" vertical="center" shrinkToFit="1"/>
      <protection/>
    </xf>
    <xf numFmtId="0" fontId="14" fillId="0" borderId="73" xfId="0" applyFont="1" applyFill="1" applyBorder="1" applyAlignment="1" applyProtection="1">
      <alignment horizontal="center" vertical="center" shrinkToFit="1"/>
      <protection/>
    </xf>
    <xf numFmtId="0" fontId="14" fillId="0" borderId="83" xfId="0" applyFont="1" applyFill="1" applyBorder="1" applyAlignment="1" applyProtection="1">
      <alignment horizontal="center" vertical="center" shrinkToFit="1"/>
      <protection/>
    </xf>
    <xf numFmtId="0" fontId="31" fillId="0" borderId="79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85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49" fontId="66" fillId="0" borderId="94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49" fontId="66" fillId="0" borderId="185" xfId="0" applyNumberFormat="1" applyFont="1" applyFill="1" applyBorder="1" applyAlignment="1">
      <alignment horizontal="center"/>
    </xf>
    <xf numFmtId="49" fontId="44" fillId="0" borderId="185" xfId="0" applyNumberFormat="1" applyFont="1" applyFill="1" applyBorder="1" applyAlignment="1">
      <alignment horizontal="center" vertical="top"/>
    </xf>
    <xf numFmtId="0" fontId="47" fillId="0" borderId="94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/>
    </xf>
    <xf numFmtId="0" fontId="47" fillId="0" borderId="82" xfId="0" applyFont="1" applyFill="1" applyBorder="1" applyAlignment="1" applyProtection="1">
      <alignment horizontal="center" vertical="center" shrinkToFit="1"/>
      <protection/>
    </xf>
    <xf numFmtId="0" fontId="47" fillId="0" borderId="73" xfId="0" applyFont="1" applyFill="1" applyBorder="1" applyAlignment="1" applyProtection="1">
      <alignment horizontal="center" vertical="center" shrinkToFit="1"/>
      <protection/>
    </xf>
    <xf numFmtId="49" fontId="44" fillId="0" borderId="4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49" fontId="44" fillId="0" borderId="114" xfId="0" applyNumberFormat="1" applyFont="1" applyFill="1" applyBorder="1" applyAlignment="1">
      <alignment horizontal="center" vertical="center"/>
    </xf>
    <xf numFmtId="49" fontId="108" fillId="0" borderId="58" xfId="0" applyNumberFormat="1" applyFont="1" applyFill="1" applyBorder="1" applyAlignment="1">
      <alignment horizontal="center" vertical="center"/>
    </xf>
    <xf numFmtId="49" fontId="108" fillId="0" borderId="0" xfId="0" applyNumberFormat="1" applyFont="1" applyFill="1" applyBorder="1" applyAlignment="1">
      <alignment horizontal="center" vertical="center"/>
    </xf>
    <xf numFmtId="49" fontId="108" fillId="0" borderId="63" xfId="0" applyNumberFormat="1" applyFont="1" applyFill="1" applyBorder="1" applyAlignment="1">
      <alignment horizontal="center" vertical="center"/>
    </xf>
    <xf numFmtId="49" fontId="108" fillId="0" borderId="64" xfId="0" applyNumberFormat="1" applyFont="1" applyFill="1" applyBorder="1" applyAlignment="1">
      <alignment horizontal="center" vertical="center"/>
    </xf>
    <xf numFmtId="49" fontId="108" fillId="0" borderId="114" xfId="0" applyNumberFormat="1" applyFont="1" applyFill="1" applyBorder="1" applyAlignment="1">
      <alignment horizontal="center" vertical="center"/>
    </xf>
    <xf numFmtId="49" fontId="108" fillId="0" borderId="84" xfId="0" applyNumberFormat="1" applyFont="1" applyFill="1" applyBorder="1" applyAlignment="1">
      <alignment horizontal="center" vertical="center"/>
    </xf>
    <xf numFmtId="183" fontId="107" fillId="0" borderId="58" xfId="0" applyNumberFormat="1" applyFont="1" applyFill="1" applyBorder="1" applyAlignment="1">
      <alignment horizontal="center" vertical="center"/>
    </xf>
    <xf numFmtId="183" fontId="107" fillId="0" borderId="0" xfId="0" applyNumberFormat="1" applyFont="1" applyFill="1" applyBorder="1" applyAlignment="1">
      <alignment horizontal="center" vertical="center"/>
    </xf>
    <xf numFmtId="183" fontId="107" fillId="0" borderId="63" xfId="0" applyNumberFormat="1" applyFont="1" applyFill="1" applyBorder="1" applyAlignment="1">
      <alignment horizontal="center" vertical="center"/>
    </xf>
    <xf numFmtId="183" fontId="107" fillId="0" borderId="64" xfId="0" applyNumberFormat="1" applyFont="1" applyFill="1" applyBorder="1" applyAlignment="1">
      <alignment horizontal="center" vertical="center"/>
    </xf>
    <xf numFmtId="49" fontId="107" fillId="0" borderId="63" xfId="0" applyNumberFormat="1" applyFont="1" applyFill="1" applyBorder="1" applyAlignment="1">
      <alignment horizontal="center" vertical="center"/>
    </xf>
    <xf numFmtId="49" fontId="107" fillId="0" borderId="64" xfId="0" applyNumberFormat="1" applyFont="1" applyFill="1" applyBorder="1" applyAlignment="1">
      <alignment horizontal="center" vertical="center"/>
    </xf>
    <xf numFmtId="49" fontId="107" fillId="0" borderId="84" xfId="0" applyNumberFormat="1" applyFont="1" applyFill="1" applyBorder="1" applyAlignment="1">
      <alignment horizontal="center" vertical="center"/>
    </xf>
    <xf numFmtId="0" fontId="58" fillId="5" borderId="94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/>
    </xf>
    <xf numFmtId="0" fontId="58" fillId="5" borderId="97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 vertical="center" shrinkToFit="1"/>
    </xf>
    <xf numFmtId="0" fontId="125" fillId="0" borderId="98" xfId="0" applyFont="1" applyBorder="1" applyAlignment="1">
      <alignment horizontal="center" vertical="center" shrinkToFit="1"/>
    </xf>
    <xf numFmtId="0" fontId="69" fillId="0" borderId="165" xfId="29" applyFont="1" applyBorder="1" applyAlignment="1">
      <alignment horizontal="center" vertical="center"/>
      <protection/>
    </xf>
    <xf numFmtId="0" fontId="69" fillId="0" borderId="166" xfId="29" applyFont="1" applyBorder="1" applyAlignment="1">
      <alignment horizontal="center" vertical="center"/>
      <protection/>
    </xf>
    <xf numFmtId="0" fontId="69" fillId="0" borderId="186" xfId="29" applyFont="1" applyBorder="1" applyAlignment="1">
      <alignment horizontal="center" vertical="center"/>
      <protection/>
    </xf>
    <xf numFmtId="0" fontId="69" fillId="0" borderId="168" xfId="29" applyFont="1" applyBorder="1" applyAlignment="1">
      <alignment horizontal="center" vertical="center"/>
      <protection/>
    </xf>
    <xf numFmtId="0" fontId="69" fillId="0" borderId="187" xfId="29" applyFont="1" applyBorder="1" applyAlignment="1">
      <alignment horizontal="center" vertical="center"/>
      <protection/>
    </xf>
    <xf numFmtId="0" fontId="121" fillId="0" borderId="188" xfId="30" applyFont="1" applyBorder="1" applyAlignment="1">
      <alignment horizontal="center" vertical="center"/>
      <protection/>
    </xf>
    <xf numFmtId="0" fontId="121" fillId="0" borderId="189" xfId="30" applyFont="1" applyBorder="1" applyAlignment="1">
      <alignment horizontal="center" vertical="center"/>
      <protection/>
    </xf>
    <xf numFmtId="181" fontId="69" fillId="0" borderId="165" xfId="29" applyNumberFormat="1" applyFont="1" applyBorder="1" applyAlignment="1">
      <alignment horizontal="center" vertical="center"/>
      <protection/>
    </xf>
    <xf numFmtId="181" fontId="69" fillId="0" borderId="166" xfId="29" applyNumberFormat="1" applyFont="1" applyBorder="1" applyAlignment="1">
      <alignment horizontal="center" vertical="center"/>
      <protection/>
    </xf>
    <xf numFmtId="20" fontId="4" fillId="0" borderId="165" xfId="30" applyNumberFormat="1" applyFont="1" applyBorder="1" applyAlignment="1">
      <alignment horizontal="center" vertical="center"/>
      <protection/>
    </xf>
    <xf numFmtId="20" fontId="4" fillId="0" borderId="166" xfId="30" applyNumberFormat="1" applyFont="1" applyBorder="1" applyAlignment="1">
      <alignment horizontal="center" vertical="center"/>
      <protection/>
    </xf>
    <xf numFmtId="20" fontId="121" fillId="0" borderId="190" xfId="30" applyNumberFormat="1" applyFont="1" applyBorder="1" applyAlignment="1">
      <alignment horizontal="center" vertical="center"/>
      <protection/>
    </xf>
    <xf numFmtId="20" fontId="121" fillId="0" borderId="188" xfId="30" applyNumberFormat="1" applyFont="1" applyBorder="1" applyAlignment="1">
      <alignment horizontal="center" vertical="center"/>
      <protection/>
    </xf>
    <xf numFmtId="0" fontId="69" fillId="0" borderId="168" xfId="29" applyFont="1" applyBorder="1" applyAlignment="1">
      <alignment horizontal="center" vertical="center" shrinkToFit="1"/>
      <protection/>
    </xf>
    <xf numFmtId="0" fontId="69" fillId="0" borderId="166" xfId="29" applyFont="1" applyBorder="1" applyAlignment="1">
      <alignment horizontal="center" vertical="center" shrinkToFit="1"/>
      <protection/>
    </xf>
    <xf numFmtId="0" fontId="69" fillId="0" borderId="187" xfId="29" applyFont="1" applyBorder="1" applyAlignment="1">
      <alignment horizontal="center" vertical="center" shrinkToFit="1"/>
      <protection/>
    </xf>
    <xf numFmtId="0" fontId="78" fillId="0" borderId="56" xfId="0" applyFont="1" applyBorder="1" applyAlignment="1">
      <alignment horizontal="center" vertical="center" shrinkToFit="1"/>
    </xf>
    <xf numFmtId="0" fontId="78" fillId="0" borderId="33" xfId="0" applyFont="1" applyBorder="1" applyAlignment="1">
      <alignment horizontal="center" vertical="center" shrinkToFit="1"/>
    </xf>
    <xf numFmtId="0" fontId="78" fillId="0" borderId="34" xfId="0" applyFont="1" applyBorder="1" applyAlignment="1">
      <alignment horizontal="center" vertical="center" shrinkToFit="1"/>
    </xf>
    <xf numFmtId="0" fontId="78" fillId="0" borderId="191" xfId="0" applyFont="1" applyBorder="1" applyAlignment="1">
      <alignment horizontal="center" vertical="center" shrinkToFit="1"/>
    </xf>
    <xf numFmtId="0" fontId="78" fillId="0" borderId="73" xfId="0" applyFont="1" applyBorder="1" applyAlignment="1">
      <alignment horizontal="center" vertical="center" shrinkToFit="1"/>
    </xf>
    <xf numFmtId="0" fontId="78" fillId="0" borderId="192" xfId="0" applyFont="1" applyBorder="1" applyAlignment="1">
      <alignment horizontal="center" vertical="center" shrinkToFit="1"/>
    </xf>
    <xf numFmtId="0" fontId="78" fillId="0" borderId="30" xfId="0" applyFont="1" applyBorder="1" applyAlignment="1">
      <alignment horizontal="center" vertical="center" shrinkToFit="1"/>
    </xf>
    <xf numFmtId="0" fontId="78" fillId="0" borderId="77" xfId="0" applyFont="1" applyBorder="1" applyAlignment="1">
      <alignment horizontal="center" vertical="center" shrinkToFit="1"/>
    </xf>
    <xf numFmtId="0" fontId="78" fillId="0" borderId="193" xfId="0" applyFont="1" applyBorder="1" applyAlignment="1">
      <alignment horizontal="center" vertical="center" shrinkToFit="1"/>
    </xf>
    <xf numFmtId="0" fontId="78" fillId="0" borderId="57" xfId="0" applyFont="1" applyBorder="1" applyAlignment="1">
      <alignment horizontal="center" vertical="center" shrinkToFit="1"/>
    </xf>
    <xf numFmtId="0" fontId="46" fillId="0" borderId="79" xfId="0" applyFont="1" applyBorder="1" applyAlignment="1">
      <alignment horizontal="left" vertical="center" indent="3"/>
    </xf>
    <xf numFmtId="0" fontId="80" fillId="0" borderId="80" xfId="0" applyFont="1" applyBorder="1" applyAlignment="1">
      <alignment horizontal="left" vertical="center" indent="3"/>
    </xf>
    <xf numFmtId="0" fontId="80" fillId="0" borderId="81" xfId="0" applyFont="1" applyBorder="1" applyAlignment="1">
      <alignment horizontal="left" vertical="center" indent="3"/>
    </xf>
    <xf numFmtId="0" fontId="46" fillId="0" borderId="104" xfId="0" applyFont="1" applyBorder="1" applyAlignment="1">
      <alignment horizontal="left" vertical="center" indent="3"/>
    </xf>
    <xf numFmtId="0" fontId="80" fillId="0" borderId="33" xfId="0" applyFont="1" applyBorder="1" applyAlignment="1">
      <alignment horizontal="left" vertical="center" indent="3"/>
    </xf>
    <xf numFmtId="0" fontId="80" fillId="0" borderId="194" xfId="0" applyFont="1" applyBorder="1" applyAlignment="1">
      <alignment horizontal="left" vertical="center" indent="3"/>
    </xf>
    <xf numFmtId="0" fontId="123" fillId="0" borderId="79" xfId="29" applyFont="1" applyBorder="1" applyAlignment="1">
      <alignment horizontal="center" vertical="center"/>
      <protection/>
    </xf>
    <xf numFmtId="0" fontId="123" fillId="0" borderId="80" xfId="29" applyFont="1" applyBorder="1" applyAlignment="1">
      <alignment horizontal="center" vertical="center"/>
      <protection/>
    </xf>
    <xf numFmtId="0" fontId="123" fillId="0" borderId="94" xfId="29" applyFont="1" applyBorder="1" applyAlignment="1">
      <alignment horizontal="center" vertical="center"/>
      <protection/>
    </xf>
    <xf numFmtId="0" fontId="123" fillId="0" borderId="0" xfId="29" applyFont="1" applyBorder="1" applyAlignment="1">
      <alignment horizontal="center" vertical="center"/>
      <protection/>
    </xf>
    <xf numFmtId="0" fontId="123" fillId="0" borderId="82" xfId="29" applyFont="1" applyBorder="1" applyAlignment="1">
      <alignment horizontal="center" vertical="center"/>
      <protection/>
    </xf>
    <xf numFmtId="0" fontId="123" fillId="0" borderId="73" xfId="29" applyFont="1" applyBorder="1" applyAlignment="1">
      <alignment horizontal="center" vertical="center"/>
      <protection/>
    </xf>
    <xf numFmtId="0" fontId="4" fillId="0" borderId="80" xfId="29" applyFont="1" applyBorder="1" applyAlignment="1">
      <alignment horizontal="center" vertical="center" shrinkToFit="1"/>
      <protection/>
    </xf>
    <xf numFmtId="0" fontId="4" fillId="0" borderId="81" xfId="29" applyFont="1" applyBorder="1" applyAlignment="1">
      <alignment horizontal="center" vertical="center" shrinkToFit="1"/>
      <protection/>
    </xf>
    <xf numFmtId="0" fontId="4" fillId="0" borderId="0" xfId="29" applyFont="1" applyBorder="1" applyAlignment="1">
      <alignment horizontal="center" vertical="center" shrinkToFit="1"/>
      <protection/>
    </xf>
    <xf numFmtId="0" fontId="4" fillId="0" borderId="185" xfId="29" applyFont="1" applyBorder="1" applyAlignment="1">
      <alignment horizontal="center" vertical="center" shrinkToFit="1"/>
      <protection/>
    </xf>
    <xf numFmtId="0" fontId="4" fillId="0" borderId="73" xfId="29" applyFont="1" applyBorder="1" applyAlignment="1">
      <alignment horizontal="center" vertical="center" shrinkToFit="1"/>
      <protection/>
    </xf>
    <xf numFmtId="0" fontId="4" fillId="0" borderId="83" xfId="29" applyFont="1" applyBorder="1" applyAlignment="1">
      <alignment horizontal="center" vertical="center" shrinkToFit="1"/>
      <protection/>
    </xf>
    <xf numFmtId="0" fontId="80" fillId="0" borderId="195" xfId="0" applyFont="1" applyBorder="1" applyAlignment="1">
      <alignment horizontal="center" vertical="center"/>
    </xf>
    <xf numFmtId="0" fontId="80" fillId="0" borderId="196" xfId="0" applyFont="1" applyBorder="1" applyAlignment="1">
      <alignment horizontal="center" vertical="center"/>
    </xf>
    <xf numFmtId="0" fontId="46" fillId="0" borderId="196" xfId="0" applyFont="1" applyBorder="1" applyAlignment="1">
      <alignment horizontal="center" vertical="center" shrinkToFit="1"/>
    </xf>
    <xf numFmtId="0" fontId="80" fillId="0" borderId="196" xfId="0" applyFont="1" applyBorder="1" applyAlignment="1">
      <alignment horizontal="center" vertical="center" shrinkToFit="1"/>
    </xf>
    <xf numFmtId="0" fontId="80" fillId="0" borderId="197" xfId="0" applyFont="1" applyBorder="1" applyAlignment="1">
      <alignment horizontal="center" vertical="center" shrinkToFit="1"/>
    </xf>
    <xf numFmtId="0" fontId="78" fillId="0" borderId="82" xfId="0" applyFont="1" applyBorder="1" applyAlignment="1">
      <alignment horizontal="center" vertical="center" shrinkToFit="1"/>
    </xf>
    <xf numFmtId="0" fontId="78" fillId="0" borderId="198" xfId="0" applyFont="1" applyBorder="1" applyAlignment="1">
      <alignment horizontal="center" vertical="center" shrinkToFit="1"/>
    </xf>
    <xf numFmtId="0" fontId="78" fillId="0" borderId="199" xfId="0" applyFont="1" applyBorder="1" applyAlignment="1">
      <alignment horizontal="center" vertical="center" shrinkToFit="1"/>
    </xf>
    <xf numFmtId="0" fontId="78" fillId="0" borderId="31" xfId="0" applyFont="1" applyBorder="1" applyAlignment="1">
      <alignment horizontal="center" vertical="center" shrinkToFit="1"/>
    </xf>
    <xf numFmtId="0" fontId="36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0" fontId="19" fillId="0" borderId="57" xfId="30" applyFont="1" applyBorder="1" applyAlignment="1">
      <alignment horizontal="center" vertical="center" shrinkToFit="1"/>
      <protection/>
    </xf>
    <xf numFmtId="0" fontId="19" fillId="0" borderId="77" xfId="30" applyFont="1" applyBorder="1" applyAlignment="1">
      <alignment horizontal="center" vertical="center" shrinkToFit="1"/>
      <protection/>
    </xf>
    <xf numFmtId="0" fontId="19" fillId="0" borderId="78" xfId="30" applyFont="1" applyBorder="1" applyAlignment="1">
      <alignment horizontal="center" vertical="center" shrinkToFit="1"/>
      <protection/>
    </xf>
    <xf numFmtId="0" fontId="19" fillId="0" borderId="56" xfId="30" applyFont="1" applyBorder="1" applyAlignment="1">
      <alignment horizontal="center" vertical="center" shrinkToFit="1"/>
      <protection/>
    </xf>
    <xf numFmtId="0" fontId="19" fillId="0" borderId="33" xfId="30" applyFont="1" applyBorder="1" applyAlignment="1">
      <alignment horizontal="center" vertical="center" shrinkToFit="1"/>
      <protection/>
    </xf>
    <xf numFmtId="0" fontId="19" fillId="0" borderId="194" xfId="30" applyFont="1" applyBorder="1" applyAlignment="1">
      <alignment horizontal="center" vertical="center" shrinkToFit="1"/>
      <protection/>
    </xf>
    <xf numFmtId="0" fontId="77" fillId="0" borderId="57" xfId="0" applyFont="1" applyBorder="1" applyAlignment="1">
      <alignment horizontal="center" vertical="center"/>
    </xf>
    <xf numFmtId="0" fontId="77" fillId="0" borderId="77" xfId="0" applyFont="1" applyBorder="1" applyAlignment="1">
      <alignment horizontal="center" vertical="center"/>
    </xf>
    <xf numFmtId="0" fontId="78" fillId="0" borderId="200" xfId="0" applyFont="1" applyBorder="1" applyAlignment="1">
      <alignment horizontal="center" vertical="center" shrinkToFit="1"/>
    </xf>
    <xf numFmtId="0" fontId="78" fillId="0" borderId="201" xfId="0" applyFont="1" applyBorder="1" applyAlignment="1">
      <alignment horizontal="center" vertical="center" shrinkToFit="1"/>
    </xf>
    <xf numFmtId="0" fontId="78" fillId="0" borderId="202" xfId="0" applyFont="1" applyBorder="1" applyAlignment="1">
      <alignment horizontal="center" vertical="center" shrinkToFit="1"/>
    </xf>
    <xf numFmtId="0" fontId="78" fillId="0" borderId="203" xfId="0" applyFont="1" applyBorder="1" applyAlignment="1">
      <alignment horizontal="center" vertical="center" shrinkToFit="1"/>
    </xf>
    <xf numFmtId="0" fontId="77" fillId="0" borderId="33" xfId="0" applyFont="1" applyBorder="1" applyAlignment="1">
      <alignment horizontal="center" vertical="center"/>
    </xf>
    <xf numFmtId="0" fontId="4" fillId="0" borderId="56" xfId="30" applyBorder="1" applyAlignment="1">
      <alignment horizontal="center"/>
      <protection/>
    </xf>
    <xf numFmtId="0" fontId="4" fillId="0" borderId="33" xfId="30" applyBorder="1" applyAlignment="1">
      <alignment horizontal="center"/>
      <protection/>
    </xf>
    <xf numFmtId="0" fontId="4" fillId="0" borderId="194" xfId="30" applyBorder="1" applyAlignment="1">
      <alignment horizontal="center"/>
      <protection/>
    </xf>
    <xf numFmtId="0" fontId="77" fillId="0" borderId="204" xfId="0" applyFont="1" applyBorder="1" applyAlignment="1">
      <alignment horizontal="center" vertical="center"/>
    </xf>
    <xf numFmtId="0" fontId="77" fillId="0" borderId="205" xfId="0" applyFont="1" applyBorder="1" applyAlignment="1">
      <alignment horizontal="center" vertical="center"/>
    </xf>
    <xf numFmtId="0" fontId="77" fillId="0" borderId="193" xfId="0" applyFont="1" applyBorder="1" applyAlignment="1">
      <alignment horizontal="center" vertical="center"/>
    </xf>
    <xf numFmtId="0" fontId="4" fillId="0" borderId="57" xfId="30" applyBorder="1" applyAlignment="1">
      <alignment horizontal="center"/>
      <protection/>
    </xf>
    <xf numFmtId="0" fontId="4" fillId="0" borderId="77" xfId="30" applyBorder="1" applyAlignment="1">
      <alignment horizontal="center"/>
      <protection/>
    </xf>
    <xf numFmtId="0" fontId="4" fillId="0" borderId="78" xfId="30" applyBorder="1" applyAlignment="1">
      <alignment horizontal="center"/>
      <protection/>
    </xf>
    <xf numFmtId="0" fontId="77" fillId="0" borderId="56" xfId="0" applyFont="1" applyBorder="1" applyAlignment="1">
      <alignment horizontal="center" vertical="center"/>
    </xf>
    <xf numFmtId="0" fontId="77" fillId="0" borderId="206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4" xfId="0" applyFont="1" applyBorder="1" applyAlignment="1">
      <alignment horizontal="center" vertical="center"/>
    </xf>
    <xf numFmtId="0" fontId="69" fillId="0" borderId="207" xfId="29" applyFont="1" applyBorder="1" applyAlignment="1">
      <alignment horizontal="center" vertical="center"/>
      <protection/>
    </xf>
    <xf numFmtId="0" fontId="69" fillId="0" borderId="190" xfId="29" applyFont="1" applyBorder="1" applyAlignment="1">
      <alignment horizontal="center" vertical="center"/>
      <protection/>
    </xf>
    <xf numFmtId="0" fontId="79" fillId="0" borderId="94" xfId="0" applyFont="1" applyBorder="1" applyAlignment="1">
      <alignment horizontal="center" vertical="center" textRotation="255" shrinkToFit="1"/>
    </xf>
    <xf numFmtId="0" fontId="79" fillId="0" borderId="0" xfId="0" applyFont="1" applyBorder="1" applyAlignment="1">
      <alignment horizontal="center" vertical="center" textRotation="255" shrinkToFit="1"/>
    </xf>
    <xf numFmtId="0" fontId="79" fillId="0" borderId="82" xfId="0" applyFont="1" applyBorder="1" applyAlignment="1">
      <alignment horizontal="center" vertical="center" textRotation="255" shrinkToFit="1"/>
    </xf>
    <xf numFmtId="0" fontId="79" fillId="0" borderId="73" xfId="0" applyFont="1" applyBorder="1" applyAlignment="1">
      <alignment horizontal="center" vertical="center" textRotation="255" shrinkToFit="1"/>
    </xf>
    <xf numFmtId="0" fontId="77" fillId="0" borderId="203" xfId="0" applyFont="1" applyBorder="1" applyAlignment="1">
      <alignment horizontal="center" vertical="center"/>
    </xf>
    <xf numFmtId="0" fontId="77" fillId="0" borderId="201" xfId="0" applyFont="1" applyBorder="1" applyAlignment="1">
      <alignment horizontal="center" vertical="center"/>
    </xf>
    <xf numFmtId="0" fontId="77" fillId="0" borderId="208" xfId="0" applyFont="1" applyBorder="1" applyAlignment="1">
      <alignment horizontal="center" vertical="center"/>
    </xf>
    <xf numFmtId="0" fontId="77" fillId="0" borderId="209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77" fillId="0" borderId="200" xfId="0" applyFont="1" applyBorder="1" applyAlignment="1">
      <alignment horizontal="center" vertical="center"/>
    </xf>
    <xf numFmtId="0" fontId="77" fillId="0" borderId="202" xfId="0" applyFont="1" applyBorder="1" applyAlignment="1">
      <alignment horizontal="center" vertical="center"/>
    </xf>
    <xf numFmtId="0" fontId="77" fillId="0" borderId="203" xfId="0" applyFont="1" applyBorder="1" applyAlignment="1">
      <alignment horizontal="center" vertical="center" shrinkToFit="1"/>
    </xf>
    <xf numFmtId="0" fontId="77" fillId="0" borderId="201" xfId="0" applyFont="1" applyBorder="1" applyAlignment="1">
      <alignment horizontal="center" vertical="center" shrinkToFit="1"/>
    </xf>
    <xf numFmtId="0" fontId="77" fillId="0" borderId="210" xfId="0" applyFont="1" applyBorder="1" applyAlignment="1">
      <alignment horizontal="center" vertical="center" shrinkToFit="1"/>
    </xf>
    <xf numFmtId="0" fontId="77" fillId="0" borderId="211" xfId="0" applyFont="1" applyBorder="1" applyAlignment="1">
      <alignment horizontal="center" vertical="center"/>
    </xf>
    <xf numFmtId="0" fontId="89" fillId="0" borderId="80" xfId="0" applyFont="1" applyFill="1" applyBorder="1" applyAlignment="1">
      <alignment horizontal="center" vertical="center" textRotation="255" shrinkToFit="1"/>
    </xf>
    <xf numFmtId="0" fontId="89" fillId="0" borderId="81" xfId="0" applyFont="1" applyFill="1" applyBorder="1" applyAlignment="1">
      <alignment horizontal="center" vertical="center" textRotation="255" shrinkToFit="1"/>
    </xf>
    <xf numFmtId="0" fontId="89" fillId="0" borderId="0" xfId="0" applyFont="1" applyFill="1" applyBorder="1" applyAlignment="1">
      <alignment horizontal="center" vertical="center" textRotation="255" shrinkToFit="1"/>
    </xf>
    <xf numFmtId="0" fontId="89" fillId="0" borderId="185" xfId="0" applyFont="1" applyFill="1" applyBorder="1" applyAlignment="1">
      <alignment horizontal="center" vertical="center" textRotation="255" shrinkToFit="1"/>
    </xf>
    <xf numFmtId="0" fontId="89" fillId="0" borderId="73" xfId="0" applyFont="1" applyFill="1" applyBorder="1" applyAlignment="1">
      <alignment horizontal="center" vertical="center" textRotation="255" shrinkToFit="1"/>
    </xf>
    <xf numFmtId="0" fontId="89" fillId="0" borderId="83" xfId="0" applyFont="1" applyFill="1" applyBorder="1" applyAlignment="1">
      <alignment horizontal="center" vertical="center" textRotation="255" shrinkToFit="1"/>
    </xf>
    <xf numFmtId="0" fontId="90" fillId="0" borderId="0" xfId="0" applyFont="1" applyFill="1" applyBorder="1" applyAlignment="1">
      <alignment horizontal="center" vertical="center" textRotation="255" shrinkToFit="1"/>
    </xf>
    <xf numFmtId="0" fontId="90" fillId="0" borderId="185" xfId="0" applyFont="1" applyFill="1" applyBorder="1" applyAlignment="1">
      <alignment horizontal="center" vertical="center" textRotation="255" shrinkToFit="1"/>
    </xf>
    <xf numFmtId="0" fontId="90" fillId="0" borderId="73" xfId="0" applyFont="1" applyFill="1" applyBorder="1" applyAlignment="1">
      <alignment horizontal="center" vertical="center" textRotation="255" shrinkToFit="1"/>
    </xf>
    <xf numFmtId="0" fontId="90" fillId="0" borderId="83" xfId="0" applyFont="1" applyFill="1" applyBorder="1" applyAlignment="1">
      <alignment horizontal="center" vertical="center" textRotation="255" shrinkToFit="1"/>
    </xf>
    <xf numFmtId="0" fontId="19" fillId="0" borderId="203" xfId="30" applyFont="1" applyBorder="1" applyAlignment="1">
      <alignment horizontal="center" vertical="center" shrinkToFit="1"/>
      <protection/>
    </xf>
    <xf numFmtId="0" fontId="19" fillId="0" borderId="201" xfId="30" applyFont="1" applyBorder="1" applyAlignment="1">
      <alignment horizontal="center" vertical="center" shrinkToFit="1"/>
      <protection/>
    </xf>
    <xf numFmtId="0" fontId="19" fillId="0" borderId="208" xfId="30" applyFont="1" applyBorder="1" applyAlignment="1">
      <alignment horizontal="center" vertical="center" shrinkToFit="1"/>
      <protection/>
    </xf>
    <xf numFmtId="0" fontId="124" fillId="0" borderId="9" xfId="29" applyFont="1" applyBorder="1" applyAlignment="1">
      <alignment horizontal="center" vertical="center"/>
      <protection/>
    </xf>
    <xf numFmtId="0" fontId="124" fillId="0" borderId="0" xfId="29" applyFont="1" applyBorder="1" applyAlignment="1">
      <alignment horizontal="center" vertical="center"/>
      <protection/>
    </xf>
    <xf numFmtId="0" fontId="124" fillId="0" borderId="8" xfId="29" applyFont="1" applyBorder="1" applyAlignment="1">
      <alignment horizontal="center" vertical="center"/>
      <protection/>
    </xf>
    <xf numFmtId="0" fontId="124" fillId="0" borderId="76" xfId="29" applyFont="1" applyBorder="1" applyAlignment="1">
      <alignment horizontal="center" vertical="center"/>
      <protection/>
    </xf>
    <xf numFmtId="0" fontId="124" fillId="0" borderId="73" xfId="29" applyFont="1" applyBorder="1" applyAlignment="1">
      <alignment horizontal="center" vertical="center"/>
      <protection/>
    </xf>
    <xf numFmtId="0" fontId="124" fillId="0" borderId="198" xfId="29" applyFont="1" applyBorder="1" applyAlignment="1">
      <alignment horizontal="center" vertical="center"/>
      <protection/>
    </xf>
    <xf numFmtId="0" fontId="70" fillId="0" borderId="212" xfId="29" applyFont="1" applyBorder="1" applyAlignment="1">
      <alignment horizontal="center" vertical="center"/>
      <protection/>
    </xf>
    <xf numFmtId="0" fontId="70" fillId="0" borderId="213" xfId="29" applyFont="1" applyBorder="1" applyAlignment="1">
      <alignment horizontal="center" vertical="center"/>
      <protection/>
    </xf>
    <xf numFmtId="0" fontId="70" fillId="0" borderId="73" xfId="29" applyFont="1" applyBorder="1" applyAlignment="1">
      <alignment horizontal="center" vertical="center"/>
      <protection/>
    </xf>
    <xf numFmtId="0" fontId="70" fillId="0" borderId="83" xfId="29" applyFont="1" applyBorder="1" applyAlignment="1">
      <alignment horizontal="center" vertical="center"/>
      <protection/>
    </xf>
    <xf numFmtId="0" fontId="75" fillId="0" borderId="0" xfId="29" applyFont="1" applyBorder="1" applyAlignment="1">
      <alignment horizontal="center" vertical="center"/>
      <protection/>
    </xf>
    <xf numFmtId="0" fontId="124" fillId="0" borderId="7" xfId="29" applyFont="1" applyBorder="1" applyAlignment="1">
      <alignment horizontal="center" vertical="center"/>
      <protection/>
    </xf>
    <xf numFmtId="0" fontId="124" fillId="0" borderId="139" xfId="29" applyFont="1" applyBorder="1" applyAlignment="1">
      <alignment horizontal="center" vertical="center"/>
      <protection/>
    </xf>
    <xf numFmtId="0" fontId="124" fillId="0" borderId="191" xfId="29" applyFont="1" applyBorder="1" applyAlignment="1">
      <alignment horizontal="center" vertical="center"/>
      <protection/>
    </xf>
    <xf numFmtId="0" fontId="124" fillId="0" borderId="214" xfId="29" applyFont="1" applyBorder="1" applyAlignment="1">
      <alignment horizontal="center" vertical="center"/>
      <protection/>
    </xf>
    <xf numFmtId="0" fontId="76" fillId="0" borderId="73" xfId="29" applyFont="1" applyBorder="1" applyAlignment="1">
      <alignment horizontal="center" vertical="center"/>
      <protection/>
    </xf>
    <xf numFmtId="0" fontId="69" fillId="0" borderId="146" xfId="29" applyFont="1" applyBorder="1" applyAlignment="1">
      <alignment horizontal="center" vertical="center"/>
      <protection/>
    </xf>
    <xf numFmtId="0" fontId="69" fillId="0" borderId="77" xfId="29" applyFont="1" applyBorder="1" applyAlignment="1">
      <alignment horizontal="center" vertical="center"/>
      <protection/>
    </xf>
    <xf numFmtId="0" fontId="69" fillId="0" borderId="140" xfId="29" applyFont="1" applyBorder="1" applyAlignment="1">
      <alignment horizontal="center" vertical="center"/>
      <protection/>
    </xf>
    <xf numFmtId="0" fontId="69" fillId="0" borderId="215" xfId="29" applyFont="1" applyBorder="1" applyAlignment="1">
      <alignment horizontal="center" vertical="center"/>
      <protection/>
    </xf>
    <xf numFmtId="0" fontId="74" fillId="0" borderId="168" xfId="29" applyFont="1" applyBorder="1" applyAlignment="1">
      <alignment horizontal="center" vertical="center" wrapText="1"/>
      <protection/>
    </xf>
    <xf numFmtId="0" fontId="74" fillId="0" borderId="166" xfId="29" applyFont="1" applyBorder="1" applyAlignment="1">
      <alignment horizontal="center" vertical="center" wrapText="1"/>
      <protection/>
    </xf>
    <xf numFmtId="0" fontId="74" fillId="0" borderId="187" xfId="29" applyFont="1" applyBorder="1" applyAlignment="1">
      <alignment horizontal="center" vertical="center" wrapText="1"/>
      <protection/>
    </xf>
    <xf numFmtId="0" fontId="49" fillId="0" borderId="19" xfId="29" applyFont="1" applyBorder="1" applyAlignment="1">
      <alignment horizontal="center" vertical="center"/>
      <protection/>
    </xf>
    <xf numFmtId="0" fontId="49" fillId="0" borderId="17" xfId="29" applyFont="1" applyBorder="1" applyAlignment="1">
      <alignment horizontal="center" vertical="center"/>
      <protection/>
    </xf>
    <xf numFmtId="0" fontId="69" fillId="0" borderId="29" xfId="29" applyFont="1" applyBorder="1" applyAlignment="1">
      <alignment horizontal="center" vertical="center"/>
      <protection/>
    </xf>
    <xf numFmtId="0" fontId="69" fillId="0" borderId="30" xfId="29" applyFont="1" applyBorder="1" applyAlignment="1">
      <alignment horizontal="center" vertical="center"/>
      <protection/>
    </xf>
    <xf numFmtId="0" fontId="69" fillId="0" borderId="19" xfId="29" applyFont="1" applyBorder="1" applyAlignment="1">
      <alignment horizontal="center" vertical="center"/>
      <protection/>
    </xf>
    <xf numFmtId="0" fontId="49" fillId="0" borderId="29" xfId="29" applyFont="1" applyBorder="1" applyAlignment="1">
      <alignment horizontal="center" vertical="center"/>
      <protection/>
    </xf>
    <xf numFmtId="0" fontId="49" fillId="0" borderId="140" xfId="29" applyFont="1" applyBorder="1" applyAlignment="1">
      <alignment horizontal="center" vertical="center"/>
      <protection/>
    </xf>
    <xf numFmtId="0" fontId="49" fillId="0" borderId="55" xfId="29" applyFont="1" applyBorder="1" applyAlignment="1">
      <alignment horizontal="center" vertical="center"/>
      <protection/>
    </xf>
    <xf numFmtId="0" fontId="4" fillId="0" borderId="166" xfId="30" applyFont="1" applyBorder="1" applyAlignment="1">
      <alignment horizontal="center" vertical="center"/>
      <protection/>
    </xf>
    <xf numFmtId="0" fontId="4" fillId="0" borderId="186" xfId="30" applyFont="1" applyBorder="1" applyAlignment="1">
      <alignment horizontal="center" vertical="center"/>
      <protection/>
    </xf>
    <xf numFmtId="0" fontId="70" fillId="0" borderId="0" xfId="29" applyFont="1" applyBorder="1" applyAlignment="1">
      <alignment horizontal="center" vertical="center"/>
      <protection/>
    </xf>
    <xf numFmtId="0" fontId="49" fillId="0" borderId="146" xfId="29" applyFont="1" applyBorder="1" applyAlignment="1">
      <alignment horizontal="center" vertical="center"/>
      <protection/>
    </xf>
    <xf numFmtId="0" fontId="51" fillId="0" borderId="216" xfId="0" applyFont="1" applyBorder="1" applyAlignment="1">
      <alignment horizontal="left" vertical="center" textRotation="255" shrinkToFit="1"/>
    </xf>
    <xf numFmtId="0" fontId="97" fillId="2" borderId="103" xfId="0" applyFont="1" applyFill="1" applyBorder="1" applyAlignment="1">
      <alignment horizontal="center" vertical="center" shrinkToFit="1"/>
    </xf>
    <xf numFmtId="0" fontId="97" fillId="2" borderId="217" xfId="0" applyFont="1" applyFill="1" applyBorder="1" applyAlignment="1">
      <alignment horizontal="center" vertical="center" shrinkToFit="1"/>
    </xf>
    <xf numFmtId="0" fontId="97" fillId="2" borderId="218" xfId="0" applyFont="1" applyFill="1" applyBorder="1" applyAlignment="1">
      <alignment horizontal="center" vertical="center" shrinkToFit="1"/>
    </xf>
    <xf numFmtId="0" fontId="97" fillId="0" borderId="0" xfId="0" applyFont="1" applyAlignment="1">
      <alignment horizontal="center" shrinkToFit="1"/>
    </xf>
    <xf numFmtId="0" fontId="97" fillId="0" borderId="0" xfId="0" applyFont="1" applyAlignment="1">
      <alignment horizontal="center" vertical="top"/>
    </xf>
    <xf numFmtId="0" fontId="97" fillId="0" borderId="219" xfId="0" applyFont="1" applyBorder="1" applyAlignment="1">
      <alignment horizontal="center" vertical="center"/>
    </xf>
    <xf numFmtId="0" fontId="97" fillId="0" borderId="220" xfId="0" applyFont="1" applyBorder="1" applyAlignment="1">
      <alignment horizontal="center" vertical="center"/>
    </xf>
    <xf numFmtId="0" fontId="97" fillId="0" borderId="9" xfId="0" applyFont="1" applyBorder="1" applyAlignment="1">
      <alignment horizontal="left" vertical="center" shrinkToFit="1"/>
    </xf>
    <xf numFmtId="0" fontId="97" fillId="0" borderId="0" xfId="0" applyFont="1" applyBorder="1" applyAlignment="1">
      <alignment horizontal="left" vertical="center" shrinkToFit="1"/>
    </xf>
    <xf numFmtId="0" fontId="97" fillId="0" borderId="114" xfId="0" applyFont="1" applyBorder="1" applyAlignment="1">
      <alignment horizontal="left" vertical="center" shrinkToFit="1"/>
    </xf>
    <xf numFmtId="0" fontId="0" fillId="0" borderId="17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4" xfId="0" applyBorder="1" applyAlignment="1">
      <alignment horizontal="center"/>
    </xf>
    <xf numFmtId="0" fontId="97" fillId="0" borderId="221" xfId="0" applyFont="1" applyBorder="1" applyAlignment="1">
      <alignment horizontal="left" vertical="center" shrinkToFit="1"/>
    </xf>
    <xf numFmtId="0" fontId="97" fillId="0" borderId="222" xfId="0" applyFont="1" applyBorder="1" applyAlignment="1">
      <alignment horizontal="left" vertical="center" shrinkToFit="1"/>
    </xf>
    <xf numFmtId="0" fontId="99" fillId="0" borderId="223" xfId="0" applyFont="1" applyBorder="1" applyAlignment="1">
      <alignment horizontal="left" vertical="center" indent="1" shrinkToFit="1"/>
    </xf>
    <xf numFmtId="0" fontId="99" fillId="0" borderId="224" xfId="0" applyFont="1" applyBorder="1" applyAlignment="1">
      <alignment horizontal="left" vertical="center" indent="1" shrinkToFit="1"/>
    </xf>
    <xf numFmtId="0" fontId="97" fillId="0" borderId="225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52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7" fillId="0" borderId="226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 shrinkToFit="1"/>
    </xf>
    <xf numFmtId="0" fontId="100" fillId="0" borderId="8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27" xfId="0" applyFont="1" applyBorder="1" applyAlignment="1">
      <alignment horizontal="left" vertical="center"/>
    </xf>
    <xf numFmtId="0" fontId="97" fillId="0" borderId="58" xfId="0" applyFont="1" applyBorder="1" applyAlignment="1">
      <alignment horizontal="center" vertical="center"/>
    </xf>
    <xf numFmtId="0" fontId="97" fillId="0" borderId="63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2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 shrinkToFit="1"/>
    </xf>
    <xf numFmtId="0" fontId="98" fillId="0" borderId="185" xfId="0" applyFont="1" applyBorder="1" applyAlignment="1">
      <alignment horizontal="center" vertical="center" shrinkToFit="1"/>
    </xf>
    <xf numFmtId="0" fontId="100" fillId="0" borderId="4" xfId="0" applyFont="1" applyBorder="1" applyAlignment="1">
      <alignment horizontal="center" vertical="center" shrinkToFit="1"/>
    </xf>
    <xf numFmtId="0" fontId="100" fillId="0" borderId="160" xfId="0" applyFont="1" applyBorder="1" applyAlignment="1">
      <alignment horizontal="center" vertical="center" shrinkToFit="1"/>
    </xf>
    <xf numFmtId="0" fontId="100" fillId="0" borderId="0" xfId="0" applyFont="1" applyBorder="1" applyAlignment="1">
      <alignment horizontal="center" vertical="center" shrinkToFit="1"/>
    </xf>
    <xf numFmtId="0" fontId="97" fillId="0" borderId="229" xfId="0" applyFont="1" applyBorder="1" applyAlignment="1">
      <alignment horizontal="center" vertical="center"/>
    </xf>
    <xf numFmtId="0" fontId="98" fillId="2" borderId="117" xfId="0" applyFont="1" applyFill="1" applyBorder="1" applyAlignment="1">
      <alignment horizontal="center" vertical="center" shrinkToFit="1"/>
    </xf>
    <xf numFmtId="0" fontId="98" fillId="2" borderId="159" xfId="0" applyFont="1" applyFill="1" applyBorder="1" applyAlignment="1">
      <alignment horizontal="center" vertical="center" shrinkToFit="1"/>
    </xf>
    <xf numFmtId="0" fontId="98" fillId="2" borderId="15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1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97" fillId="0" borderId="157" xfId="0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14" fontId="8" fillId="0" borderId="5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8" fillId="5" borderId="230" xfId="0" applyFont="1" applyFill="1" applyBorder="1" applyAlignment="1">
      <alignment horizontal="center" vertical="center"/>
    </xf>
    <xf numFmtId="0" fontId="58" fillId="5" borderId="2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58" fillId="5" borderId="5" xfId="0" applyFont="1" applyFill="1" applyBorder="1" applyAlignment="1">
      <alignment horizontal="center" vertical="center"/>
    </xf>
    <xf numFmtId="0" fontId="58" fillId="5" borderId="53" xfId="0" applyFont="1" applyFill="1" applyBorder="1" applyAlignment="1">
      <alignment horizontal="center" vertical="center"/>
    </xf>
    <xf numFmtId="0" fontId="58" fillId="5" borderId="73" xfId="0" applyFont="1" applyFill="1" applyBorder="1" applyAlignment="1">
      <alignment horizontal="center" vertical="center"/>
    </xf>
    <xf numFmtId="0" fontId="58" fillId="5" borderId="198" xfId="0" applyFont="1" applyFill="1" applyBorder="1" applyAlignment="1">
      <alignment horizontal="center" vertical="center"/>
    </xf>
    <xf numFmtId="0" fontId="58" fillId="5" borderId="52" xfId="0" applyFont="1" applyFill="1" applyBorder="1" applyAlignment="1">
      <alignment horizontal="center" vertical="center"/>
    </xf>
    <xf numFmtId="181" fontId="14" fillId="0" borderId="52" xfId="0" applyNumberFormat="1" applyFont="1" applyBorder="1" applyAlignment="1">
      <alignment horizontal="center" vertical="center"/>
    </xf>
    <xf numFmtId="181" fontId="14" fillId="0" borderId="5" xfId="0" applyNumberFormat="1" applyFont="1" applyBorder="1" applyAlignment="1">
      <alignment horizontal="center" vertical="center"/>
    </xf>
    <xf numFmtId="181" fontId="14" fillId="0" borderId="7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0" fontId="58" fillId="5" borderId="231" xfId="0" applyFont="1" applyFill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9" fillId="0" borderId="232" xfId="0" applyFont="1" applyBorder="1" applyAlignment="1">
      <alignment horizontal="left" vertical="center" wrapText="1" indent="1"/>
    </xf>
    <xf numFmtId="0" fontId="99" fillId="0" borderId="233" xfId="0" applyFont="1" applyBorder="1" applyAlignment="1">
      <alignment horizontal="left" vertical="center" wrapText="1" indent="1"/>
    </xf>
    <xf numFmtId="0" fontId="97" fillId="0" borderId="234" xfId="0" applyFont="1" applyBorder="1" applyAlignment="1">
      <alignment horizontal="center" vertical="center"/>
    </xf>
    <xf numFmtId="0" fontId="97" fillId="0" borderId="23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27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36" xfId="0" applyFont="1" applyBorder="1" applyAlignment="1">
      <alignment horizontal="center" vertical="center" shrinkToFit="1"/>
    </xf>
    <xf numFmtId="0" fontId="101" fillId="2" borderId="237" xfId="0" applyFont="1" applyFill="1" applyBorder="1" applyAlignment="1">
      <alignment horizontal="center" vertical="center"/>
    </xf>
    <xf numFmtId="0" fontId="98" fillId="2" borderId="238" xfId="0" applyFont="1" applyFill="1" applyBorder="1" applyAlignment="1">
      <alignment horizontal="center" vertical="center" shrinkToFit="1"/>
    </xf>
    <xf numFmtId="0" fontId="98" fillId="2" borderId="239" xfId="0" applyFont="1" applyFill="1" applyBorder="1" applyAlignment="1">
      <alignment horizontal="center" vertical="center" shrinkToFit="1"/>
    </xf>
    <xf numFmtId="0" fontId="101" fillId="2" borderId="240" xfId="0" applyFont="1" applyFill="1" applyBorder="1" applyAlignment="1">
      <alignment horizontal="center" vertical="center"/>
    </xf>
    <xf numFmtId="0" fontId="95" fillId="5" borderId="70" xfId="0" applyFont="1" applyFill="1" applyBorder="1" applyAlignment="1">
      <alignment horizontal="center" vertical="center"/>
    </xf>
    <xf numFmtId="0" fontId="95" fillId="5" borderId="2" xfId="0" applyFont="1" applyFill="1" applyBorder="1" applyAlignment="1">
      <alignment horizontal="center" vertical="center"/>
    </xf>
    <xf numFmtId="0" fontId="95" fillId="5" borderId="241" xfId="0" applyFont="1" applyFill="1" applyBorder="1" applyAlignment="1">
      <alignment horizontal="center" vertical="center"/>
    </xf>
    <xf numFmtId="5" fontId="113" fillId="0" borderId="103" xfId="0" applyNumberFormat="1" applyFont="1" applyBorder="1" applyAlignment="1">
      <alignment horizontal="center" vertical="center"/>
    </xf>
    <xf numFmtId="5" fontId="113" fillId="0" borderId="217" xfId="0" applyNumberFormat="1" applyFont="1" applyBorder="1" applyAlignment="1">
      <alignment horizontal="center" vertical="center"/>
    </xf>
    <xf numFmtId="5" fontId="113" fillId="0" borderId="218" xfId="0" applyNumberFormat="1" applyFont="1" applyBorder="1" applyAlignment="1">
      <alignment horizontal="center" vertical="center"/>
    </xf>
    <xf numFmtId="0" fontId="93" fillId="5" borderId="110" xfId="0" applyFont="1" applyFill="1" applyBorder="1" applyAlignment="1">
      <alignment horizontal="center" vertical="center"/>
    </xf>
    <xf numFmtId="0" fontId="93" fillId="5" borderId="242" xfId="0" applyFont="1" applyFill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 shrinkToFit="1"/>
    </xf>
    <xf numFmtId="0" fontId="8" fillId="0" borderId="141" xfId="0" applyFont="1" applyBorder="1" applyAlignment="1">
      <alignment horizontal="center" vertical="center" wrapText="1" shrinkToFit="1"/>
    </xf>
    <xf numFmtId="31" fontId="8" fillId="0" borderId="82" xfId="0" applyNumberFormat="1" applyFont="1" applyBorder="1" applyAlignment="1">
      <alignment horizontal="center" vertical="center"/>
    </xf>
    <xf numFmtId="0" fontId="8" fillId="0" borderId="19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3" xfId="0" applyFont="1" applyBorder="1" applyAlignment="1">
      <alignment horizontal="center" vertical="center"/>
    </xf>
    <xf numFmtId="0" fontId="8" fillId="0" borderId="244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5" fontId="61" fillId="0" borderId="77" xfId="0" applyNumberFormat="1" applyFont="1" applyBorder="1" applyAlignment="1">
      <alignment horizontal="center" vertical="center"/>
    </xf>
    <xf numFmtId="5" fontId="61" fillId="0" borderId="140" xfId="0" applyNumberFormat="1" applyFont="1" applyBorder="1" applyAlignment="1">
      <alignment horizontal="center" vertical="center"/>
    </xf>
    <xf numFmtId="0" fontId="93" fillId="5" borderId="109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243" xfId="0" applyFont="1" applyBorder="1" applyAlignment="1">
      <alignment horizontal="center" vertical="center" shrinkToFit="1"/>
    </xf>
    <xf numFmtId="5" fontId="0" fillId="0" borderId="164" xfId="0" applyNumberFormat="1" applyBorder="1" applyAlignment="1">
      <alignment horizontal="center"/>
    </xf>
    <xf numFmtId="5" fontId="60" fillId="0" borderId="245" xfId="0" applyNumberFormat="1" applyFont="1" applyBorder="1" applyAlignment="1">
      <alignment horizontal="center"/>
    </xf>
    <xf numFmtId="5" fontId="0" fillId="0" borderId="191" xfId="0" applyNumberFormat="1" applyBorder="1" applyAlignment="1">
      <alignment horizontal="center" vertical="top"/>
    </xf>
    <xf numFmtId="5" fontId="0" fillId="0" borderId="214" xfId="0" applyNumberFormat="1" applyBorder="1" applyAlignment="1">
      <alignment horizontal="center" vertical="top"/>
    </xf>
    <xf numFmtId="5" fontId="94" fillId="0" borderId="52" xfId="0" applyNumberFormat="1" applyFont="1" applyBorder="1" applyAlignment="1">
      <alignment horizontal="center" vertical="center" shrinkToFit="1"/>
    </xf>
    <xf numFmtId="5" fontId="94" fillId="0" borderId="192" xfId="0" applyNumberFormat="1" applyFont="1" applyBorder="1" applyAlignment="1">
      <alignment horizontal="center" vertical="center" shrinkToFit="1"/>
    </xf>
    <xf numFmtId="3" fontId="81" fillId="0" borderId="246" xfId="0" applyNumberFormat="1" applyFont="1" applyBorder="1" applyAlignment="1">
      <alignment horizontal="center" vertical="center" shrinkToFit="1"/>
    </xf>
    <xf numFmtId="0" fontId="81" fillId="0" borderId="19" xfId="0" applyNumberFormat="1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shrinkToFit="1"/>
    </xf>
    <xf numFmtId="0" fontId="7" fillId="0" borderId="247" xfId="0" applyFont="1" applyBorder="1" applyAlignment="1">
      <alignment horizontal="center" vertical="center" shrinkToFit="1"/>
    </xf>
    <xf numFmtId="0" fontId="7" fillId="0" borderId="2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49" xfId="0" applyFont="1" applyBorder="1" applyAlignment="1">
      <alignment horizontal="center" vertical="center"/>
    </xf>
    <xf numFmtId="0" fontId="7" fillId="0" borderId="250" xfId="0" applyFont="1" applyBorder="1" applyAlignment="1">
      <alignment horizontal="center" vertical="center"/>
    </xf>
    <xf numFmtId="0" fontId="7" fillId="0" borderId="25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24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247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left"/>
    </xf>
    <xf numFmtId="0" fontId="7" fillId="0" borderId="246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46" xfId="0" applyFont="1" applyBorder="1" applyAlignment="1">
      <alignment horizontal="center" vertical="center" textRotation="255"/>
    </xf>
    <xf numFmtId="0" fontId="7" fillId="0" borderId="16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54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6" fontId="21" fillId="0" borderId="36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53" xfId="0" applyFont="1" applyBorder="1" applyAlignment="1">
      <alignment horizontal="center" vertical="center" shrinkToFit="1"/>
    </xf>
    <xf numFmtId="0" fontId="8" fillId="0" borderId="5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distributed" vertical="center" indent="2"/>
    </xf>
    <xf numFmtId="0" fontId="22" fillId="0" borderId="37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right" vertical="center" wrapText="1"/>
    </xf>
    <xf numFmtId="0" fontId="19" fillId="0" borderId="36" xfId="0" applyFont="1" applyBorder="1" applyAlignment="1">
      <alignment horizontal="right" vertical="center" wrapText="1"/>
    </xf>
    <xf numFmtId="0" fontId="19" fillId="0" borderId="254" xfId="0" applyFont="1" applyBorder="1" applyAlignment="1">
      <alignment horizontal="center" vertical="center"/>
    </xf>
    <xf numFmtId="0" fontId="19" fillId="0" borderId="2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1" fontId="21" fillId="0" borderId="33" xfId="0" applyNumberFormat="1" applyFont="1" applyBorder="1" applyAlignment="1">
      <alignment horizontal="center" vertical="center"/>
    </xf>
    <xf numFmtId="181" fontId="21" fillId="0" borderId="23" xfId="0" applyNumberFormat="1" applyFont="1" applyBorder="1" applyAlignment="1">
      <alignment horizontal="center" vertical="center"/>
    </xf>
    <xf numFmtId="14" fontId="19" fillId="0" borderId="30" xfId="0" applyNumberFormat="1" applyFont="1" applyBorder="1" applyAlignment="1">
      <alignment horizontal="center" vertical="center"/>
    </xf>
    <xf numFmtId="14" fontId="19" fillId="0" borderId="26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255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49" fontId="22" fillId="0" borderId="30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9" fillId="0" borderId="154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0" borderId="254" xfId="0" applyFont="1" applyBorder="1" applyAlignment="1">
      <alignment horizontal="center" vertical="center" shrinkToFit="1"/>
    </xf>
    <xf numFmtId="0" fontId="19" fillId="0" borderId="255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5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7" xfId="0" applyFont="1" applyBorder="1" applyAlignment="1">
      <alignment horizontal="center" vertical="center"/>
    </xf>
    <xf numFmtId="0" fontId="8" fillId="0" borderId="2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9" fillId="0" borderId="257" xfId="0" applyFont="1" applyBorder="1" applyAlignment="1">
      <alignment horizontal="right" vertical="center" indent="2"/>
    </xf>
    <xf numFmtId="0" fontId="59" fillId="0" borderId="76" xfId="0" applyFont="1" applyBorder="1" applyAlignment="1">
      <alignment horizontal="right" vertical="center" indent="2"/>
    </xf>
    <xf numFmtId="0" fontId="58" fillId="5" borderId="67" xfId="0" applyFont="1" applyFill="1" applyBorder="1" applyAlignment="1">
      <alignment horizontal="center" vertical="center"/>
    </xf>
    <xf numFmtId="0" fontId="58" fillId="5" borderId="258" xfId="0" applyFont="1" applyFill="1" applyBorder="1" applyAlignment="1">
      <alignment horizontal="center" vertical="center"/>
    </xf>
    <xf numFmtId="0" fontId="58" fillId="5" borderId="259" xfId="0" applyFont="1" applyFill="1" applyBorder="1" applyAlignment="1">
      <alignment horizontal="center" vertical="center"/>
    </xf>
    <xf numFmtId="0" fontId="59" fillId="0" borderId="134" xfId="0" applyFont="1" applyBorder="1" applyAlignment="1">
      <alignment horizontal="right" vertical="center" indent="2"/>
    </xf>
    <xf numFmtId="0" fontId="59" fillId="0" borderId="1" xfId="0" applyFont="1" applyBorder="1" applyAlignment="1">
      <alignment horizontal="right" vertical="center" indent="2"/>
    </xf>
    <xf numFmtId="0" fontId="59" fillId="0" borderId="98" xfId="0" applyFont="1" applyBorder="1" applyAlignment="1">
      <alignment horizontal="right" vertical="center" indent="2"/>
    </xf>
    <xf numFmtId="0" fontId="8" fillId="0" borderId="33" xfId="0" applyFont="1" applyBorder="1" applyAlignment="1">
      <alignment horizontal="left" vertical="center" indent="3"/>
    </xf>
    <xf numFmtId="0" fontId="58" fillId="5" borderId="260" xfId="0" applyFont="1" applyFill="1" applyBorder="1" applyAlignment="1">
      <alignment horizontal="center" vertical="center"/>
    </xf>
    <xf numFmtId="0" fontId="57" fillId="5" borderId="261" xfId="0" applyFont="1" applyFill="1" applyBorder="1" applyAlignment="1">
      <alignment horizontal="center" vertical="center" shrinkToFit="1"/>
    </xf>
    <xf numFmtId="0" fontId="57" fillId="5" borderId="262" xfId="0" applyFont="1" applyFill="1" applyBorder="1" applyAlignment="1">
      <alignment horizontal="center" vertical="center" shrinkToFit="1"/>
    </xf>
    <xf numFmtId="0" fontId="8" fillId="0" borderId="263" xfId="0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indent="3"/>
    </xf>
    <xf numFmtId="0" fontId="91" fillId="5" borderId="264" xfId="0" applyFont="1" applyFill="1" applyBorder="1" applyAlignment="1">
      <alignment horizontal="right" vertical="center"/>
    </xf>
    <xf numFmtId="0" fontId="91" fillId="5" borderId="238" xfId="0" applyFont="1" applyFill="1" applyBorder="1" applyAlignment="1">
      <alignment horizontal="right" vertical="center"/>
    </xf>
    <xf numFmtId="0" fontId="91" fillId="5" borderId="239" xfId="0" applyFont="1" applyFill="1" applyBorder="1" applyAlignment="1">
      <alignment horizontal="right" vertical="center"/>
    </xf>
    <xf numFmtId="0" fontId="58" fillId="5" borderId="2" xfId="0" applyFont="1" applyFill="1" applyBorder="1" applyAlignment="1">
      <alignment horizontal="center" vertical="center"/>
    </xf>
    <xf numFmtId="0" fontId="58" fillId="5" borderId="265" xfId="0" applyFont="1" applyFill="1" applyBorder="1" applyAlignment="1">
      <alignment horizontal="center" vertical="center"/>
    </xf>
    <xf numFmtId="0" fontId="58" fillId="5" borderId="266" xfId="0" applyFont="1" applyFill="1" applyBorder="1" applyAlignment="1">
      <alignment horizontal="center" vertical="center"/>
    </xf>
    <xf numFmtId="0" fontId="58" fillId="5" borderId="267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8" fillId="5" borderId="4" xfId="0" applyFont="1" applyFill="1" applyBorder="1" applyAlignment="1">
      <alignment horizontal="center" vertical="center"/>
    </xf>
    <xf numFmtId="0" fontId="58" fillId="5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6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8" fillId="5" borderId="72" xfId="0" applyFont="1" applyFill="1" applyBorder="1" applyAlignment="1">
      <alignment horizontal="center" vertical="center"/>
    </xf>
    <xf numFmtId="0" fontId="8" fillId="0" borderId="2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9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left" vertical="center" indent="3"/>
    </xf>
    <xf numFmtId="0" fontId="8" fillId="0" borderId="269" xfId="0" applyFont="1" applyBorder="1" applyAlignment="1">
      <alignment horizontal="center" vertical="center"/>
    </xf>
    <xf numFmtId="0" fontId="8" fillId="0" borderId="270" xfId="0" applyFont="1" applyBorder="1" applyAlignment="1">
      <alignment horizontal="center" vertical="center"/>
    </xf>
    <xf numFmtId="0" fontId="8" fillId="0" borderId="271" xfId="0" applyFont="1" applyBorder="1" applyAlignment="1">
      <alignment horizontal="center" vertical="center"/>
    </xf>
    <xf numFmtId="31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6" fillId="0" borderId="139" xfId="0" applyNumberFormat="1" applyFont="1" applyBorder="1" applyAlignment="1">
      <alignment horizontal="center" vertical="center"/>
    </xf>
    <xf numFmtId="0" fontId="8" fillId="0" borderId="225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shrinkToFit="1"/>
    </xf>
    <xf numFmtId="0" fontId="8" fillId="0" borderId="255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1" fillId="0" borderId="272" xfId="0" applyNumberFormat="1" applyFont="1" applyBorder="1" applyAlignment="1">
      <alignment horizontal="center"/>
    </xf>
    <xf numFmtId="49" fontId="61" fillId="0" borderId="273" xfId="0" applyNumberFormat="1" applyFont="1" applyBorder="1" applyAlignment="1">
      <alignment horizontal="center"/>
    </xf>
    <xf numFmtId="49" fontId="48" fillId="0" borderId="274" xfId="0" applyNumberFormat="1" applyFont="1" applyBorder="1" applyAlignment="1">
      <alignment horizontal="center"/>
    </xf>
    <xf numFmtId="49" fontId="61" fillId="0" borderId="275" xfId="0" applyNumberFormat="1" applyFont="1" applyBorder="1" applyAlignment="1">
      <alignment horizontal="center"/>
    </xf>
    <xf numFmtId="0" fontId="48" fillId="0" borderId="275" xfId="0" applyFont="1" applyBorder="1" applyAlignment="1">
      <alignment horizontal="center"/>
    </xf>
    <xf numFmtId="0" fontId="61" fillId="0" borderId="275" xfId="0" applyFont="1" applyBorder="1" applyAlignment="1">
      <alignment horizontal="center"/>
    </xf>
    <xf numFmtId="0" fontId="61" fillId="0" borderId="276" xfId="0" applyFont="1" applyBorder="1" applyAlignment="1">
      <alignment horizontal="center"/>
    </xf>
    <xf numFmtId="0" fontId="45" fillId="0" borderId="277" xfId="0" applyFont="1" applyBorder="1" applyAlignment="1">
      <alignment horizontal="center"/>
    </xf>
    <xf numFmtId="0" fontId="45" fillId="0" borderId="278" xfId="0" applyFont="1" applyBorder="1" applyAlignment="1">
      <alignment horizontal="center"/>
    </xf>
    <xf numFmtId="0" fontId="45" fillId="0" borderId="279" xfId="0" applyFont="1" applyBorder="1" applyAlignment="1">
      <alignment horizontal="center"/>
    </xf>
    <xf numFmtId="0" fontId="19" fillId="0" borderId="26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shrinkToFit="1"/>
    </xf>
    <xf numFmtId="49" fontId="48" fillId="0" borderId="272" xfId="0" applyNumberFormat="1" applyFont="1" applyBorder="1" applyAlignment="1">
      <alignment horizontal="center"/>
    </xf>
    <xf numFmtId="0" fontId="48" fillId="0" borderId="273" xfId="0" applyFont="1" applyBorder="1" applyAlignment="1">
      <alignment horizontal="center"/>
    </xf>
    <xf numFmtId="0" fontId="61" fillId="0" borderId="273" xfId="0" applyFont="1" applyBorder="1" applyAlignment="1">
      <alignment horizontal="center"/>
    </xf>
    <xf numFmtId="0" fontId="61" fillId="0" borderId="280" xfId="0" applyFont="1" applyBorder="1" applyAlignment="1">
      <alignment horizontal="center"/>
    </xf>
    <xf numFmtId="0" fontId="45" fillId="0" borderId="281" xfId="0" applyFont="1" applyBorder="1" applyAlignment="1">
      <alignment horizontal="center"/>
    </xf>
    <xf numFmtId="0" fontId="45" fillId="0" borderId="99" xfId="0" applyFont="1" applyBorder="1" applyAlignment="1">
      <alignment horizontal="center"/>
    </xf>
    <xf numFmtId="0" fontId="45" fillId="0" borderId="282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2" fillId="6" borderId="283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horizontal="left" vertical="top" wrapText="1"/>
    </xf>
    <xf numFmtId="49" fontId="61" fillId="0" borderId="284" xfId="0" applyNumberFormat="1" applyFont="1" applyBorder="1" applyAlignment="1">
      <alignment horizontal="center"/>
    </xf>
    <xf numFmtId="49" fontId="61" fillId="0" borderId="285" xfId="0" applyNumberFormat="1" applyFont="1" applyBorder="1" applyAlignment="1">
      <alignment horizontal="center"/>
    </xf>
    <xf numFmtId="0" fontId="48" fillId="0" borderId="285" xfId="0" applyFont="1" applyBorder="1" applyAlignment="1">
      <alignment horizontal="center"/>
    </xf>
    <xf numFmtId="0" fontId="61" fillId="0" borderId="285" xfId="0" applyFont="1" applyBorder="1" applyAlignment="1">
      <alignment horizontal="center"/>
    </xf>
    <xf numFmtId="0" fontId="61" fillId="0" borderId="286" xfId="0" applyFont="1" applyBorder="1" applyAlignment="1">
      <alignment horizontal="center"/>
    </xf>
    <xf numFmtId="0" fontId="38" fillId="0" borderId="287" xfId="0" applyFont="1" applyBorder="1" applyAlignment="1">
      <alignment horizontal="center" shrinkToFit="1"/>
    </xf>
    <xf numFmtId="0" fontId="38" fillId="0" borderId="275" xfId="0" applyFont="1" applyBorder="1" applyAlignment="1">
      <alignment horizontal="center" shrinkToFit="1"/>
    </xf>
    <xf numFmtId="0" fontId="38" fillId="0" borderId="288" xfId="0" applyFont="1" applyBorder="1" applyAlignment="1">
      <alignment horizontal="center" shrinkToFit="1"/>
    </xf>
    <xf numFmtId="0" fontId="38" fillId="0" borderId="273" xfId="0" applyFont="1" applyBorder="1" applyAlignment="1">
      <alignment horizontal="center" shrinkToFit="1"/>
    </xf>
    <xf numFmtId="49" fontId="48" fillId="0" borderId="284" xfId="0" applyNumberFormat="1" applyFont="1" applyBorder="1" applyAlignment="1">
      <alignment horizontal="center"/>
    </xf>
    <xf numFmtId="0" fontId="38" fillId="0" borderId="289" xfId="0" applyFont="1" applyBorder="1" applyAlignment="1">
      <alignment horizontal="center" shrinkToFit="1"/>
    </xf>
    <xf numFmtId="0" fontId="38" fillId="0" borderId="285" xfId="0" applyFont="1" applyBorder="1" applyAlignment="1">
      <alignment horizontal="center" shrinkToFit="1"/>
    </xf>
    <xf numFmtId="176" fontId="45" fillId="0" borderId="290" xfId="0" applyNumberFormat="1" applyFont="1" applyBorder="1" applyAlignment="1">
      <alignment horizontal="center"/>
    </xf>
    <xf numFmtId="176" fontId="45" fillId="0" borderId="101" xfId="0" applyNumberFormat="1" applyFont="1" applyBorder="1" applyAlignment="1">
      <alignment horizontal="center"/>
    </xf>
    <xf numFmtId="176" fontId="45" fillId="0" borderId="291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center" shrinkToFit="1"/>
    </xf>
    <xf numFmtId="0" fontId="38" fillId="0" borderId="292" xfId="0" applyFont="1" applyBorder="1" applyAlignment="1">
      <alignment horizontal="center" shrinkToFit="1"/>
    </xf>
    <xf numFmtId="0" fontId="38" fillId="0" borderId="293" xfId="0" applyFont="1" applyBorder="1" applyAlignment="1">
      <alignment horizontal="center" shrinkToFit="1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0" fontId="45" fillId="0" borderId="281" xfId="0" applyNumberFormat="1" applyFont="1" applyBorder="1" applyAlignment="1">
      <alignment horizontal="center"/>
    </xf>
    <xf numFmtId="20" fontId="45" fillId="0" borderId="290" xfId="0" applyNumberFormat="1" applyFont="1" applyBorder="1" applyAlignment="1">
      <alignment horizontal="center"/>
    </xf>
    <xf numFmtId="0" fontId="45" fillId="0" borderId="101" xfId="0" applyFont="1" applyBorder="1" applyAlignment="1">
      <alignment horizontal="center"/>
    </xf>
    <xf numFmtId="0" fontId="45" fillId="0" borderId="291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82" fillId="7" borderId="283" xfId="0" applyFont="1" applyFill="1" applyBorder="1" applyAlignment="1">
      <alignment horizontal="center" vertical="center" textRotation="255"/>
    </xf>
    <xf numFmtId="0" fontId="88" fillId="2" borderId="283" xfId="0" applyFont="1" applyFill="1" applyBorder="1" applyAlignment="1">
      <alignment horizontal="center" vertical="center" textRotation="255" shrinkToFit="1"/>
    </xf>
    <xf numFmtId="0" fontId="88" fillId="2" borderId="95" xfId="0" applyFont="1" applyFill="1" applyBorder="1" applyAlignment="1">
      <alignment horizontal="center" vertical="center" textRotation="255" shrinkToFit="1"/>
    </xf>
    <xf numFmtId="0" fontId="48" fillId="0" borderId="293" xfId="0" applyFont="1" applyBorder="1" applyAlignment="1">
      <alignment horizontal="center"/>
    </xf>
    <xf numFmtId="0" fontId="61" fillId="0" borderId="293" xfId="0" applyFont="1" applyBorder="1" applyAlignment="1">
      <alignment horizontal="center"/>
    </xf>
    <xf numFmtId="0" fontId="61" fillId="0" borderId="294" xfId="0" applyFont="1" applyBorder="1" applyAlignment="1">
      <alignment horizontal="center"/>
    </xf>
    <xf numFmtId="176" fontId="21" fillId="0" borderId="14" xfId="0" applyNumberFormat="1" applyFont="1" applyBorder="1" applyAlignment="1">
      <alignment horizontal="center" vertical="center"/>
    </xf>
    <xf numFmtId="0" fontId="83" fillId="0" borderId="97" xfId="0" applyFont="1" applyBorder="1" applyAlignment="1">
      <alignment horizontal="center" vertical="center" shrinkToFit="1"/>
    </xf>
    <xf numFmtId="0" fontId="83" fillId="0" borderId="1" xfId="0" applyFont="1" applyBorder="1" applyAlignment="1">
      <alignment horizontal="center" vertical="center" shrinkToFit="1"/>
    </xf>
    <xf numFmtId="0" fontId="83" fillId="0" borderId="98" xfId="0" applyFont="1" applyBorder="1" applyAlignment="1">
      <alignment horizontal="center" vertical="center" shrinkToFit="1"/>
    </xf>
    <xf numFmtId="178" fontId="21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48" fillId="0" borderId="295" xfId="0" applyNumberFormat="1" applyFont="1" applyBorder="1" applyAlignment="1">
      <alignment horizontal="center"/>
    </xf>
    <xf numFmtId="49" fontId="61" fillId="0" borderId="293" xfId="0" applyNumberFormat="1" applyFont="1" applyBorder="1" applyAlignment="1">
      <alignment horizontal="center"/>
    </xf>
    <xf numFmtId="0" fontId="0" fillId="0" borderId="296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52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0" fontId="1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8" fillId="0" borderId="297" xfId="0" applyNumberFormat="1" applyFont="1" applyBorder="1" applyAlignment="1">
      <alignment horizontal="center"/>
    </xf>
    <xf numFmtId="49" fontId="61" fillId="0" borderId="243" xfId="0" applyNumberFormat="1" applyFont="1" applyBorder="1" applyAlignment="1">
      <alignment horizontal="center"/>
    </xf>
    <xf numFmtId="0" fontId="48" fillId="0" borderId="243" xfId="0" applyFont="1" applyBorder="1" applyAlignment="1">
      <alignment horizontal="center"/>
    </xf>
    <xf numFmtId="0" fontId="61" fillId="0" borderId="243" xfId="0" applyFont="1" applyBorder="1" applyAlignment="1">
      <alignment horizontal="center"/>
    </xf>
    <xf numFmtId="0" fontId="61" fillId="0" borderId="76" xfId="0" applyFont="1" applyBorder="1" applyAlignment="1">
      <alignment horizontal="center"/>
    </xf>
    <xf numFmtId="0" fontId="38" fillId="0" borderId="214" xfId="0" applyFont="1" applyBorder="1" applyAlignment="1">
      <alignment horizontal="center" shrinkToFit="1"/>
    </xf>
    <xf numFmtId="0" fontId="38" fillId="0" borderId="243" xfId="0" applyFont="1" applyBorder="1" applyAlignment="1">
      <alignment horizontal="center" shrinkToFit="1"/>
    </xf>
    <xf numFmtId="20" fontId="45" fillId="0" borderId="97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98" xfId="0" applyFont="1" applyBorder="1" applyAlignment="1">
      <alignment horizontal="center"/>
    </xf>
    <xf numFmtId="49" fontId="48" fillId="6" borderId="243" xfId="0" applyNumberFormat="1" applyFont="1" applyFill="1" applyBorder="1" applyAlignment="1">
      <alignment horizontal="center"/>
    </xf>
    <xf numFmtId="49" fontId="61" fillId="6" borderId="243" xfId="0" applyNumberFormat="1" applyFont="1" applyFill="1" applyBorder="1" applyAlignment="1">
      <alignment horizontal="center"/>
    </xf>
    <xf numFmtId="0" fontId="48" fillId="6" borderId="243" xfId="0" applyFont="1" applyFill="1" applyBorder="1" applyAlignment="1">
      <alignment horizontal="center"/>
    </xf>
    <xf numFmtId="0" fontId="61" fillId="6" borderId="243" xfId="0" applyFont="1" applyFill="1" applyBorder="1" applyAlignment="1">
      <alignment horizontal="center"/>
    </xf>
    <xf numFmtId="0" fontId="61" fillId="6" borderId="76" xfId="0" applyFont="1" applyFill="1" applyBorder="1" applyAlignment="1">
      <alignment horizontal="center"/>
    </xf>
    <xf numFmtId="0" fontId="38" fillId="6" borderId="214" xfId="0" applyFont="1" applyFill="1" applyBorder="1" applyAlignment="1">
      <alignment horizontal="center" shrinkToFit="1"/>
    </xf>
    <xf numFmtId="0" fontId="38" fillId="6" borderId="243" xfId="0" applyFont="1" applyFill="1" applyBorder="1" applyAlignment="1">
      <alignment horizontal="center" shrinkToFit="1"/>
    </xf>
    <xf numFmtId="0" fontId="45" fillId="6" borderId="97" xfId="0" applyFont="1" applyFill="1" applyBorder="1" applyAlignment="1">
      <alignment horizontal="center"/>
    </xf>
    <xf numFmtId="0" fontId="45" fillId="6" borderId="1" xfId="0" applyFont="1" applyFill="1" applyBorder="1" applyAlignment="1">
      <alignment horizontal="center"/>
    </xf>
    <xf numFmtId="0" fontId="45" fillId="6" borderId="98" xfId="0" applyFont="1" applyFill="1" applyBorder="1" applyAlignment="1">
      <alignment horizontal="center"/>
    </xf>
    <xf numFmtId="49" fontId="48" fillId="7" borderId="54" xfId="0" applyNumberFormat="1" applyFont="1" applyFill="1" applyBorder="1" applyAlignment="1">
      <alignment horizontal="center"/>
    </xf>
    <xf numFmtId="49" fontId="61" fillId="7" borderId="54" xfId="0" applyNumberFormat="1" applyFont="1" applyFill="1" applyBorder="1" applyAlignment="1">
      <alignment horizontal="center"/>
    </xf>
    <xf numFmtId="0" fontId="48" fillId="7" borderId="54" xfId="0" applyFont="1" applyFill="1" applyBorder="1" applyAlignment="1">
      <alignment horizontal="center"/>
    </xf>
    <xf numFmtId="0" fontId="61" fillId="7" borderId="54" xfId="0" applyFont="1" applyFill="1" applyBorder="1" applyAlignment="1">
      <alignment horizontal="center"/>
    </xf>
    <xf numFmtId="0" fontId="61" fillId="7" borderId="9" xfId="0" applyFont="1" applyFill="1" applyBorder="1" applyAlignment="1">
      <alignment horizontal="center"/>
    </xf>
    <xf numFmtId="0" fontId="38" fillId="7" borderId="139" xfId="0" applyFont="1" applyFill="1" applyBorder="1" applyAlignment="1">
      <alignment horizontal="center" shrinkToFit="1"/>
    </xf>
    <xf numFmtId="0" fontId="38" fillId="7" borderId="54" xfId="0" applyFont="1" applyFill="1" applyBorder="1" applyAlignment="1">
      <alignment horizontal="center" shrinkToFit="1"/>
    </xf>
    <xf numFmtId="0" fontId="48" fillId="7" borderId="129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/>
    </xf>
    <xf numFmtId="0" fontId="48" fillId="7" borderId="152" xfId="0" applyFont="1" applyFill="1" applyBorder="1" applyAlignment="1">
      <alignment horizontal="center"/>
    </xf>
    <xf numFmtId="49" fontId="61" fillId="0" borderId="295" xfId="0" applyNumberFormat="1" applyFont="1" applyBorder="1" applyAlignment="1">
      <alignment horizontal="center"/>
    </xf>
    <xf numFmtId="49" fontId="61" fillId="6" borderId="54" xfId="0" applyNumberFormat="1" applyFont="1" applyFill="1" applyBorder="1" applyAlignment="1">
      <alignment horizontal="center"/>
    </xf>
    <xf numFmtId="0" fontId="48" fillId="6" borderId="54" xfId="0" applyFont="1" applyFill="1" applyBorder="1" applyAlignment="1">
      <alignment horizontal="center"/>
    </xf>
    <xf numFmtId="0" fontId="61" fillId="6" borderId="54" xfId="0" applyFont="1" applyFill="1" applyBorder="1" applyAlignment="1">
      <alignment horizontal="center"/>
    </xf>
    <xf numFmtId="0" fontId="61" fillId="6" borderId="9" xfId="0" applyFont="1" applyFill="1" applyBorder="1" applyAlignment="1">
      <alignment horizontal="center"/>
    </xf>
    <xf numFmtId="0" fontId="38" fillId="6" borderId="139" xfId="0" applyFont="1" applyFill="1" applyBorder="1" applyAlignment="1">
      <alignment horizontal="center" shrinkToFit="1"/>
    </xf>
    <xf numFmtId="0" fontId="38" fillId="6" borderId="54" xfId="0" applyFont="1" applyFill="1" applyBorder="1" applyAlignment="1">
      <alignment horizontal="center" shrinkToFit="1"/>
    </xf>
    <xf numFmtId="0" fontId="88" fillId="6" borderId="283" xfId="0" applyFont="1" applyFill="1" applyBorder="1" applyAlignment="1">
      <alignment horizontal="center" vertical="center" textRotation="255" shrinkToFit="1"/>
    </xf>
    <xf numFmtId="0" fontId="88" fillId="6" borderId="95" xfId="0" applyFont="1" applyFill="1" applyBorder="1" applyAlignment="1">
      <alignment horizontal="center" vertical="center" textRotation="255" shrinkToFit="1"/>
    </xf>
    <xf numFmtId="49" fontId="61" fillId="0" borderId="27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/>
    </xf>
    <xf numFmtId="0" fontId="29" fillId="0" borderId="99" xfId="0" applyFont="1" applyBorder="1" applyAlignment="1">
      <alignment horizontal="center"/>
    </xf>
    <xf numFmtId="0" fontId="29" fillId="0" borderId="101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0" xfId="0" applyFont="1" applyAlignment="1">
      <alignment horizontal="distributed"/>
    </xf>
    <xf numFmtId="176" fontId="55" fillId="0" borderId="0" xfId="0" applyNumberFormat="1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39" fillId="0" borderId="101" xfId="0" applyFont="1" applyBorder="1" applyAlignment="1">
      <alignment horizontal="left"/>
    </xf>
    <xf numFmtId="0" fontId="87" fillId="0" borderId="99" xfId="0" applyFont="1" applyBorder="1" applyAlignment="1">
      <alignment horizontal="center"/>
    </xf>
    <xf numFmtId="0" fontId="29" fillId="0" borderId="100" xfId="0" applyFont="1" applyBorder="1" applyAlignment="1">
      <alignment horizontal="center"/>
    </xf>
    <xf numFmtId="0" fontId="114" fillId="0" borderId="101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00" xfId="0" applyFont="1" applyBorder="1" applyAlignment="1">
      <alignment horizontal="right"/>
    </xf>
    <xf numFmtId="0" fontId="86" fillId="0" borderId="10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00" xfId="0" applyFont="1" applyBorder="1" applyAlignment="1">
      <alignment horizontal="left"/>
    </xf>
    <xf numFmtId="0" fontId="86" fillId="0" borderId="99" xfId="0" applyFont="1" applyBorder="1" applyAlignment="1">
      <alignment horizontal="center"/>
    </xf>
    <xf numFmtId="0" fontId="114" fillId="0" borderId="101" xfId="0" applyFont="1" applyBorder="1" applyAlignment="1">
      <alignment horizontal="left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73" fillId="0" borderId="79" xfId="30" applyFont="1" applyBorder="1" applyAlignment="1">
      <alignment horizontal="center" vertical="center" shrinkToFit="1"/>
      <protection/>
    </xf>
    <xf numFmtId="0" fontId="73" fillId="0" borderId="80" xfId="30" applyFont="1" applyBorder="1" applyAlignment="1">
      <alignment horizontal="center" vertical="center" shrinkToFit="1"/>
      <protection/>
    </xf>
    <xf numFmtId="0" fontId="111" fillId="0" borderId="298" xfId="30" applyFont="1" applyBorder="1" applyAlignment="1">
      <alignment horizontal="center" vertical="center"/>
      <protection/>
    </xf>
    <xf numFmtId="0" fontId="111" fillId="0" borderId="299" xfId="30" applyFont="1" applyBorder="1" applyAlignment="1">
      <alignment horizontal="center" vertical="center"/>
      <protection/>
    </xf>
    <xf numFmtId="0" fontId="111" fillId="0" borderId="300" xfId="30" applyFont="1" applyBorder="1" applyAlignment="1">
      <alignment horizontal="center" vertical="center"/>
      <protection/>
    </xf>
    <xf numFmtId="0" fontId="111" fillId="0" borderId="301" xfId="30" applyFont="1" applyBorder="1" applyAlignment="1">
      <alignment horizontal="center" vertical="center"/>
      <protection/>
    </xf>
    <xf numFmtId="0" fontId="111" fillId="0" borderId="302" xfId="30" applyFont="1" applyBorder="1" applyAlignment="1">
      <alignment horizontal="center" vertical="center"/>
      <protection/>
    </xf>
    <xf numFmtId="0" fontId="111" fillId="0" borderId="303" xfId="30" applyFont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Percent" xfId="23"/>
    <cellStyle name="Hyperlink" xfId="24"/>
    <cellStyle name="Comma [0]" xfId="25"/>
    <cellStyle name="Comma" xfId="26"/>
    <cellStyle name="Currency [0]" xfId="27"/>
    <cellStyle name="Currency" xfId="28"/>
    <cellStyle name="標準_Sheet1" xfId="29"/>
    <cellStyle name="標準_結果報告・対戦結果一覧表" xfId="30"/>
    <cellStyle name="Followed Hyperlink" xfId="31"/>
    <cellStyle name="網掛け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114300</xdr:rowOff>
    </xdr:from>
    <xdr:to>
      <xdr:col>13</xdr:col>
      <xdr:colOff>228600</xdr:colOff>
      <xdr:row>7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485775" y="1485900"/>
          <a:ext cx="48958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/>
            <a:t>１．選手の届出欄のベンチ入りする選手に1～20の番号を記入する。
２．番号のうち、1～11は先発メンバーを表す。
３．1はＧＫ、2～11はＤＦ、守備的ＭＦ、ＭＦ、ＦＷの順で、各ポジションの右から順に記入する。
４．チームスタッフの届出欄のベンチ入りするスタッフに1～6番を記入する。
５．出場停止処分を消化する選手の欄に記入する。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542925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/>
            <a:t>１．選手の届出欄のベンチ入りする選手に1～20の番号を記入する。
２．番号のうち、1～11は先発メンバーを表す。
３．1はＧＫ、2～11はＤＦ、守備的ＭＦ、ＭＦ、ＦＷの順で、各ポジションの右から順に記入する。
４．チームスタッフの届出欄のベンチ入りするスタッフに1～6番を記入する。
５．出場停止処分を消化する選手の欄に記入する。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800100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rot="16200000">
          <a:off x="4762500" y="11610975"/>
          <a:ext cx="8001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114300</xdr:rowOff>
    </xdr:from>
    <xdr:to>
      <xdr:col>4</xdr:col>
      <xdr:colOff>742950</xdr:colOff>
      <xdr:row>28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4781550" y="6600825"/>
          <a:ext cx="723900" cy="402907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36</xdr:row>
      <xdr:rowOff>171450</xdr:rowOff>
    </xdr:from>
    <xdr:to>
      <xdr:col>4</xdr:col>
      <xdr:colOff>790575</xdr:colOff>
      <xdr:row>39</xdr:row>
      <xdr:rowOff>142875</xdr:rowOff>
    </xdr:to>
    <xdr:sp>
      <xdr:nvSpPr>
        <xdr:cNvPr id="3" name="AutoShape 5"/>
        <xdr:cNvSpPr>
          <a:spLocks/>
        </xdr:cNvSpPr>
      </xdr:nvSpPr>
      <xdr:spPr>
        <a:xfrm rot="10800000">
          <a:off x="5267325" y="13173075"/>
          <a:ext cx="285750" cy="9144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9525</xdr:rowOff>
    </xdr:from>
    <xdr:to>
      <xdr:col>5</xdr:col>
      <xdr:colOff>0</xdr:colOff>
      <xdr:row>37</xdr:row>
      <xdr:rowOff>304800</xdr:rowOff>
    </xdr:to>
    <xdr:sp>
      <xdr:nvSpPr>
        <xdr:cNvPr id="4" name="AutoShape 6"/>
        <xdr:cNvSpPr>
          <a:spLocks/>
        </xdr:cNvSpPr>
      </xdr:nvSpPr>
      <xdr:spPr>
        <a:xfrm rot="5400000">
          <a:off x="4781550" y="12382500"/>
          <a:ext cx="790575" cy="1238250"/>
        </a:xfrm>
        <a:prstGeom prst="bentConnector3">
          <a:avLst>
            <a:gd name="adj1" fmla="val 0"/>
            <a:gd name="adj2" fmla="val -1565060"/>
            <a:gd name="adj3" fmla="val -448462"/>
          </a:avLst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37</xdr:row>
      <xdr:rowOff>304800</xdr:rowOff>
    </xdr:from>
    <xdr:to>
      <xdr:col>4</xdr:col>
      <xdr:colOff>419100</xdr:colOff>
      <xdr:row>37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4743450" y="13620750"/>
          <a:ext cx="43815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19050</xdr:rowOff>
    </xdr:from>
    <xdr:to>
      <xdr:col>5</xdr:col>
      <xdr:colOff>523875</xdr:colOff>
      <xdr:row>6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2085975" y="1323975"/>
          <a:ext cx="4010025" cy="16002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i.</a:t>
          </a:r>
          <a:r>
            <a:rPr lang="en-US" cap="none" sz="2400" b="0" i="0" u="none" baseline="0">
              <a:solidFill>
                <a:srgbClr val="FFFFFF"/>
              </a:solidFill>
            </a:rPr>
            <a:t>League U-18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実施報告関係書類　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</xdr:row>
      <xdr:rowOff>9525</xdr:rowOff>
    </xdr:from>
    <xdr:to>
      <xdr:col>30</xdr:col>
      <xdr:colOff>257175</xdr:colOff>
      <xdr:row>10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76950" y="2124075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11</xdr:row>
      <xdr:rowOff>123825</xdr:rowOff>
    </xdr:from>
    <xdr:to>
      <xdr:col>31</xdr:col>
      <xdr:colOff>19050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076950" y="279082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13</xdr:row>
      <xdr:rowOff>142875</xdr:rowOff>
    </xdr:from>
    <xdr:to>
      <xdr:col>30</xdr:col>
      <xdr:colOff>247650</xdr:colOff>
      <xdr:row>14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057900" y="3305175"/>
          <a:ext cx="2476500" cy="247650"/>
          <a:chOff x="638" y="364"/>
          <a:chExt cx="260" cy="2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8" y="364"/>
            <a:ext cx="3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68" y="390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0</xdr:rowOff>
    </xdr:from>
    <xdr:to>
      <xdr:col>30</xdr:col>
      <xdr:colOff>257175</xdr:colOff>
      <xdr:row>23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6076950" y="5143500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26</xdr:row>
      <xdr:rowOff>161925</xdr:rowOff>
    </xdr:from>
    <xdr:to>
      <xdr:col>30</xdr:col>
      <xdr:colOff>266700</xdr:colOff>
      <xdr:row>28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6086475" y="6353175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29</xdr:row>
      <xdr:rowOff>190500</xdr:rowOff>
    </xdr:from>
    <xdr:to>
      <xdr:col>30</xdr:col>
      <xdr:colOff>266700</xdr:colOff>
      <xdr:row>31</xdr:row>
      <xdr:rowOff>133350</xdr:rowOff>
    </xdr:to>
    <xdr:grpSp>
      <xdr:nvGrpSpPr>
        <xdr:cNvPr id="14" name="Group 14"/>
        <xdr:cNvGrpSpPr>
          <a:grpSpLocks/>
        </xdr:cNvGrpSpPr>
      </xdr:nvGrpSpPr>
      <xdr:grpSpPr>
        <a:xfrm>
          <a:off x="6086475" y="7124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39</xdr:row>
      <xdr:rowOff>190500</xdr:rowOff>
    </xdr:from>
    <xdr:to>
      <xdr:col>30</xdr:col>
      <xdr:colOff>266700</xdr:colOff>
      <xdr:row>41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6086475" y="9410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46</xdr:row>
      <xdr:rowOff>190500</xdr:rowOff>
    </xdr:from>
    <xdr:to>
      <xdr:col>30</xdr:col>
      <xdr:colOff>266700</xdr:colOff>
      <xdr:row>48</xdr:row>
      <xdr:rowOff>133350</xdr:rowOff>
    </xdr:to>
    <xdr:grpSp>
      <xdr:nvGrpSpPr>
        <xdr:cNvPr id="20" name="Group 20"/>
        <xdr:cNvGrpSpPr>
          <a:grpSpLocks/>
        </xdr:cNvGrpSpPr>
      </xdr:nvGrpSpPr>
      <xdr:grpSpPr>
        <a:xfrm>
          <a:off x="6086475" y="1095375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</xdr:row>
      <xdr:rowOff>9525</xdr:rowOff>
    </xdr:from>
    <xdr:to>
      <xdr:col>30</xdr:col>
      <xdr:colOff>257175</xdr:colOff>
      <xdr:row>10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76950" y="2124075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11</xdr:row>
      <xdr:rowOff>123825</xdr:rowOff>
    </xdr:from>
    <xdr:to>
      <xdr:col>31</xdr:col>
      <xdr:colOff>19050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076950" y="279082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13</xdr:row>
      <xdr:rowOff>142875</xdr:rowOff>
    </xdr:from>
    <xdr:to>
      <xdr:col>30</xdr:col>
      <xdr:colOff>247650</xdr:colOff>
      <xdr:row>14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057900" y="3305175"/>
          <a:ext cx="2476500" cy="247650"/>
          <a:chOff x="638" y="364"/>
          <a:chExt cx="260" cy="2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8" y="364"/>
            <a:ext cx="3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68" y="390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0</xdr:rowOff>
    </xdr:from>
    <xdr:to>
      <xdr:col>30</xdr:col>
      <xdr:colOff>257175</xdr:colOff>
      <xdr:row>23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6076950" y="5143500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26</xdr:row>
      <xdr:rowOff>161925</xdr:rowOff>
    </xdr:from>
    <xdr:to>
      <xdr:col>30</xdr:col>
      <xdr:colOff>266700</xdr:colOff>
      <xdr:row>28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6086475" y="6353175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29</xdr:row>
      <xdr:rowOff>190500</xdr:rowOff>
    </xdr:from>
    <xdr:to>
      <xdr:col>30</xdr:col>
      <xdr:colOff>266700</xdr:colOff>
      <xdr:row>31</xdr:row>
      <xdr:rowOff>133350</xdr:rowOff>
    </xdr:to>
    <xdr:grpSp>
      <xdr:nvGrpSpPr>
        <xdr:cNvPr id="14" name="Group 14"/>
        <xdr:cNvGrpSpPr>
          <a:grpSpLocks/>
        </xdr:cNvGrpSpPr>
      </xdr:nvGrpSpPr>
      <xdr:grpSpPr>
        <a:xfrm>
          <a:off x="6086475" y="7124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39</xdr:row>
      <xdr:rowOff>190500</xdr:rowOff>
    </xdr:from>
    <xdr:to>
      <xdr:col>30</xdr:col>
      <xdr:colOff>266700</xdr:colOff>
      <xdr:row>41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6086475" y="9410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46</xdr:row>
      <xdr:rowOff>190500</xdr:rowOff>
    </xdr:from>
    <xdr:to>
      <xdr:col>30</xdr:col>
      <xdr:colOff>266700</xdr:colOff>
      <xdr:row>48</xdr:row>
      <xdr:rowOff>133350</xdr:rowOff>
    </xdr:to>
    <xdr:grpSp>
      <xdr:nvGrpSpPr>
        <xdr:cNvPr id="20" name="Group 20"/>
        <xdr:cNvGrpSpPr>
          <a:grpSpLocks/>
        </xdr:cNvGrpSpPr>
      </xdr:nvGrpSpPr>
      <xdr:grpSpPr>
        <a:xfrm>
          <a:off x="6086475" y="1095375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&#65423;&#65394;&#65412;&#65438;&#65399;&#65389;&#65426;&#65437;&#65412;\&#12469;&#12483;&#12459;&#12540;\&#65298;&#65293;&#65297;&#36914;&#36335;&#24076;&#26395;&#35519;&#26619;N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My%20Documents\&#29983;&#24466;&#20491;&#20154;&#12487;&#12540;&#12479;\H12&#21463;&#26908;&#29983;&#20303;&#251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PLANNING\&#31478;&#25216;&#20250;&#12503;&#12521;&#12531;\&#12304;2&#31278;&#30003;&#36796;&#26360;&#12305;07&#6529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抽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"/>
      <sheetName val="新人大会申込書"/>
      <sheetName val="新人ｴﾝﾄﾘｰ変更"/>
      <sheetName val="選抜交流"/>
      <sheetName val="部員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M3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4.625" style="432" customWidth="1"/>
    <col min="2" max="13" width="9.375" style="432" customWidth="1"/>
    <col min="14" max="16384" width="9.00390625" style="432" customWidth="1"/>
  </cols>
  <sheetData>
    <row r="1" spans="1:13" ht="21">
      <c r="A1" s="435">
        <v>1</v>
      </c>
      <c r="B1" s="434" t="s">
        <v>597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21" customHeight="1">
      <c r="A2" s="490">
        <v>2</v>
      </c>
      <c r="B2" s="491" t="s">
        <v>598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7" customHeight="1">
      <c r="A3" s="490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6" ht="15" customHeight="1"/>
    <row r="7" ht="19.5" customHeight="1"/>
    <row r="13" ht="18" customHeight="1"/>
    <row r="14" ht="15" customHeight="1"/>
    <row r="15" ht="24.75" customHeight="1"/>
    <row r="16" ht="13.5" customHeight="1"/>
    <row r="27" ht="13.5" customHeight="1"/>
  </sheetData>
  <mergeCells count="2">
    <mergeCell ref="A2:A3"/>
    <mergeCell ref="B2:M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5"/>
    <pageSetUpPr fitToPage="1"/>
  </sheetPr>
  <dimension ref="A1:AM77"/>
  <sheetViews>
    <sheetView zoomScale="98" zoomScaleNormal="98" workbookViewId="0" topLeftCell="A1">
      <selection activeCell="I41" sqref="I41:L41"/>
    </sheetView>
  </sheetViews>
  <sheetFormatPr defaultColWidth="9.00390625" defaultRowHeight="13.5"/>
  <cols>
    <col min="1" max="31" width="3.625" style="1" customWidth="1"/>
    <col min="32" max="16384" width="9.00390625" style="2" customWidth="1"/>
  </cols>
  <sheetData>
    <row r="1" spans="1:31" ht="18" customHeight="1">
      <c r="A1" s="965" t="s">
        <v>277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0" customHeight="1">
      <c r="A2" s="973" t="s">
        <v>439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3"/>
      <c r="Q2"/>
      <c r="R2"/>
      <c r="S2"/>
      <c r="T2"/>
      <c r="U2"/>
      <c r="V2"/>
      <c r="W2"/>
      <c r="X2" s="239"/>
      <c r="Y2" s="239"/>
      <c r="Z2" s="239"/>
      <c r="AA2"/>
      <c r="AB2"/>
      <c r="AC2"/>
      <c r="AD2"/>
      <c r="AE2"/>
    </row>
    <row r="3" spans="14:26" ht="5.25" customHeight="1">
      <c r="N3" s="20"/>
      <c r="O3" s="20"/>
      <c r="P3" s="20"/>
      <c r="Q3" s="20"/>
      <c r="R3" s="20"/>
      <c r="X3" s="20"/>
      <c r="Y3" s="20"/>
      <c r="Z3" s="20"/>
    </row>
    <row r="4" spans="1:31" ht="30" customHeight="1">
      <c r="A4" s="1095" t="s">
        <v>280</v>
      </c>
      <c r="B4" s="984"/>
      <c r="C4" s="984"/>
      <c r="D4" s="984"/>
      <c r="E4" s="1178" t="str">
        <f>'公式記録第１試合'!E4</f>
        <v>i.League U-18</v>
      </c>
      <c r="F4" s="1178"/>
      <c r="G4" s="1178"/>
      <c r="H4" s="1178"/>
      <c r="I4" s="1178"/>
      <c r="J4" s="1178"/>
      <c r="K4" s="1178"/>
      <c r="L4" s="1178"/>
      <c r="M4" s="1178"/>
      <c r="N4" s="1080" t="s">
        <v>278</v>
      </c>
      <c r="O4" s="1080"/>
      <c r="P4" s="1080"/>
      <c r="Q4" s="1080"/>
      <c r="R4" s="1080"/>
      <c r="S4" s="1080" t="e">
        <f>'公式記録第１試合'!S4</f>
        <v>#N/A</v>
      </c>
      <c r="T4" s="1080"/>
      <c r="U4" s="1080"/>
      <c r="V4" s="1080"/>
      <c r="W4" s="1080"/>
      <c r="X4" s="1177" t="s">
        <v>282</v>
      </c>
      <c r="Y4" s="1177"/>
      <c r="Z4" s="1177"/>
      <c r="AA4" s="984" t="s">
        <v>116</v>
      </c>
      <c r="AB4" s="984"/>
      <c r="AC4" s="984"/>
      <c r="AD4" s="984"/>
      <c r="AE4" s="985"/>
    </row>
    <row r="5" spans="1:39" ht="30" customHeight="1">
      <c r="A5" s="1237" t="s">
        <v>279</v>
      </c>
      <c r="B5" s="1186"/>
      <c r="C5" s="1186"/>
      <c r="D5" s="1186"/>
      <c r="E5" s="1227" t="e">
        <f>'結果報告'!J8</f>
        <v>#N/A</v>
      </c>
      <c r="F5" s="1227"/>
      <c r="G5" s="1227"/>
      <c r="H5" s="1227"/>
      <c r="I5" s="1227"/>
      <c r="J5" s="1227"/>
      <c r="K5" s="1227"/>
      <c r="L5" s="1227"/>
      <c r="M5" s="1227"/>
      <c r="N5" s="1186" t="s">
        <v>281</v>
      </c>
      <c r="O5" s="1186"/>
      <c r="P5" s="1228" t="e">
        <f>'結果報告'!AS8</f>
        <v>#N/A</v>
      </c>
      <c r="Q5" s="1228"/>
      <c r="R5" s="1228"/>
      <c r="S5" s="1228"/>
      <c r="T5" s="1228"/>
      <c r="U5" s="1228"/>
      <c r="V5" s="1228"/>
      <c r="W5" s="1228"/>
      <c r="X5" s="1228"/>
      <c r="Y5" s="1228"/>
      <c r="Z5" s="1228"/>
      <c r="AA5" s="1228"/>
      <c r="AB5" s="1228"/>
      <c r="AC5" s="1228"/>
      <c r="AD5" s="1228"/>
      <c r="AE5" s="1229"/>
      <c r="AG5" s="1057"/>
      <c r="AH5" s="1057"/>
      <c r="AI5" s="1057"/>
      <c r="AJ5" s="1057"/>
      <c r="AK5" s="1057"/>
      <c r="AL5" s="1057"/>
      <c r="AM5" s="4"/>
    </row>
    <row r="6" spans="1:31" ht="30" customHeight="1">
      <c r="A6" s="1187" t="s">
        <v>210</v>
      </c>
      <c r="B6" s="1188"/>
      <c r="C6" s="1188"/>
      <c r="D6" s="1188"/>
      <c r="E6" s="1223">
        <f>'結果報告'!W8</f>
        <v>0.4375</v>
      </c>
      <c r="F6" s="1223"/>
      <c r="G6" s="1223"/>
      <c r="H6" s="1223"/>
      <c r="I6" s="1223"/>
      <c r="J6" s="1223"/>
      <c r="K6" s="1223"/>
      <c r="L6" s="1223"/>
      <c r="M6" s="1223"/>
      <c r="N6" s="1206" t="s">
        <v>207</v>
      </c>
      <c r="O6" s="1206"/>
      <c r="P6" s="1209" t="s">
        <v>117</v>
      </c>
      <c r="Q6" s="1210"/>
      <c r="R6" s="1210"/>
      <c r="S6" s="1011" t="s">
        <v>208</v>
      </c>
      <c r="T6" s="1211"/>
      <c r="U6" s="1188" t="s">
        <v>209</v>
      </c>
      <c r="V6" s="1188"/>
      <c r="W6" s="1239"/>
      <c r="X6" s="1240"/>
      <c r="Y6" s="1240"/>
      <c r="Z6" s="1241" t="s">
        <v>208</v>
      </c>
      <c r="AA6" s="1242"/>
      <c r="AB6" s="1243" t="s">
        <v>440</v>
      </c>
      <c r="AC6" s="1243"/>
      <c r="AD6" s="1243"/>
      <c r="AE6" s="1244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 thickBot="1">
      <c r="A8"/>
      <c r="B8"/>
      <c r="C8"/>
      <c r="D8"/>
      <c r="E8"/>
      <c r="F8"/>
      <c r="G8"/>
      <c r="H8"/>
      <c r="I8" s="273"/>
      <c r="J8" s="273"/>
      <c r="K8" s="273"/>
      <c r="L8" s="27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9.5" customHeight="1" thickBot="1">
      <c r="A9"/>
      <c r="B9" s="279"/>
      <c r="C9" s="1232" t="s">
        <v>208</v>
      </c>
      <c r="D9" s="1232"/>
      <c r="E9" s="1232"/>
      <c r="F9" s="1232" t="s">
        <v>118</v>
      </c>
      <c r="G9" s="1232"/>
      <c r="H9" s="1233"/>
      <c r="I9" s="1224" t="s">
        <v>441</v>
      </c>
      <c r="J9" s="1225"/>
      <c r="K9" s="1225"/>
      <c r="L9" s="1226"/>
      <c r="M9" s="1234" t="s">
        <v>119</v>
      </c>
      <c r="N9" s="1232"/>
      <c r="O9" s="1232"/>
      <c r="P9" s="1232"/>
      <c r="Q9" s="1232"/>
      <c r="R9" s="1232"/>
      <c r="S9" s="1232"/>
      <c r="T9" s="1232"/>
      <c r="U9" s="1232"/>
      <c r="V9" s="1235"/>
      <c r="X9" s="1236" t="s">
        <v>442</v>
      </c>
      <c r="Y9" s="1236"/>
      <c r="Z9" s="1236"/>
      <c r="AA9" s="1236"/>
      <c r="AB9" s="1236"/>
      <c r="AC9" s="1236"/>
      <c r="AD9" s="1236"/>
      <c r="AE9" s="1236"/>
    </row>
    <row r="10" spans="1:31" ht="4.5" customHeight="1" thickBot="1">
      <c r="A10"/>
      <c r="B10" s="274">
        <f>J10</f>
        <v>0</v>
      </c>
      <c r="C10" s="272"/>
      <c r="D10" s="272"/>
      <c r="E10" s="272"/>
      <c r="F10" s="272"/>
      <c r="G10" s="272"/>
      <c r="H10" s="272"/>
      <c r="I10" s="280"/>
      <c r="J10" s="281"/>
      <c r="K10" s="281"/>
      <c r="L10" s="28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X10" s="1236"/>
      <c r="Y10" s="1236"/>
      <c r="Z10" s="1236"/>
      <c r="AA10" s="1236"/>
      <c r="AB10" s="1236"/>
      <c r="AC10" s="1236"/>
      <c r="AD10" s="1236"/>
      <c r="AE10" s="1236"/>
    </row>
    <row r="11" spans="1:31" ht="19.5" customHeight="1">
      <c r="A11"/>
      <c r="B11" s="1218" t="s">
        <v>40</v>
      </c>
      <c r="C11" s="1230" t="s">
        <v>126</v>
      </c>
      <c r="D11" s="1231"/>
      <c r="E11" s="1231"/>
      <c r="F11" s="1220"/>
      <c r="G11" s="1221"/>
      <c r="H11" s="1222"/>
      <c r="I11" s="1213">
        <v>0.375</v>
      </c>
      <c r="J11" s="1214"/>
      <c r="K11" s="1214"/>
      <c r="L11" s="1215"/>
      <c r="M11" s="1207" t="s">
        <v>426</v>
      </c>
      <c r="N11" s="1208"/>
      <c r="O11" s="1208"/>
      <c r="P11" s="1208"/>
      <c r="Q11" s="1208"/>
      <c r="R11" s="1208"/>
      <c r="S11" s="1208"/>
      <c r="T11" s="1208"/>
      <c r="U11" s="1208"/>
      <c r="V11" s="1208"/>
      <c r="X11" s="1236"/>
      <c r="Y11" s="1236"/>
      <c r="Z11" s="1236"/>
      <c r="AA11" s="1236"/>
      <c r="AB11" s="1236"/>
      <c r="AC11" s="1236"/>
      <c r="AD11" s="1236"/>
      <c r="AE11" s="1236"/>
    </row>
    <row r="12" spans="1:31" ht="19.5" customHeight="1">
      <c r="A12"/>
      <c r="B12" s="1218"/>
      <c r="C12" s="1200"/>
      <c r="D12" s="1192"/>
      <c r="E12" s="1192"/>
      <c r="F12" s="1193"/>
      <c r="G12" s="1194"/>
      <c r="H12" s="1195"/>
      <c r="I12" s="1183"/>
      <c r="J12" s="1184"/>
      <c r="K12" s="1184"/>
      <c r="L12" s="1185"/>
      <c r="M12" s="1201" t="s">
        <v>425</v>
      </c>
      <c r="N12" s="1202"/>
      <c r="O12" s="1202"/>
      <c r="P12" s="1202"/>
      <c r="Q12" s="1202"/>
      <c r="R12" s="1202"/>
      <c r="S12" s="1202"/>
      <c r="T12" s="1202"/>
      <c r="U12" s="1202"/>
      <c r="V12" s="1202"/>
      <c r="X12" s="1238" t="s">
        <v>443</v>
      </c>
      <c r="Y12" s="1238"/>
      <c r="Z12" s="1238"/>
      <c r="AA12" s="1238"/>
      <c r="AB12" s="1238"/>
      <c r="AC12" s="1238"/>
      <c r="AD12" s="1238"/>
      <c r="AE12" s="1238"/>
    </row>
    <row r="13" spans="1:31" s="24" customFormat="1" ht="19.5" customHeight="1" thickBot="1">
      <c r="A13"/>
      <c r="B13" s="1218"/>
      <c r="C13" s="1169"/>
      <c r="D13" s="1170"/>
      <c r="E13" s="1170"/>
      <c r="F13" s="1171"/>
      <c r="G13" s="1172"/>
      <c r="H13" s="1173"/>
      <c r="I13" s="1174"/>
      <c r="J13" s="1175"/>
      <c r="K13" s="1175"/>
      <c r="L13" s="1176"/>
      <c r="M13" s="1196" t="s">
        <v>127</v>
      </c>
      <c r="N13" s="1197"/>
      <c r="O13" s="1197"/>
      <c r="P13" s="1197"/>
      <c r="Q13" s="1197"/>
      <c r="R13" s="1197"/>
      <c r="S13" s="1197"/>
      <c r="T13" s="1197"/>
      <c r="U13" s="1197"/>
      <c r="V13" s="1197"/>
      <c r="X13" s="1238"/>
      <c r="Y13" s="1238"/>
      <c r="Z13" s="1238"/>
      <c r="AA13" s="1238"/>
      <c r="AB13" s="1238"/>
      <c r="AC13" s="1238"/>
      <c r="AD13" s="1238"/>
      <c r="AE13" s="1238"/>
    </row>
    <row r="14" spans="1:31" s="24" customFormat="1" ht="19.5" customHeight="1">
      <c r="A14"/>
      <c r="B14" s="1218"/>
      <c r="C14" s="1179" t="s">
        <v>128</v>
      </c>
      <c r="D14" s="1168"/>
      <c r="E14" s="1168"/>
      <c r="F14" s="1180"/>
      <c r="G14" s="1181"/>
      <c r="H14" s="1182"/>
      <c r="I14" s="1213">
        <v>0.3888888888888889</v>
      </c>
      <c r="J14" s="1214"/>
      <c r="K14" s="1214"/>
      <c r="L14" s="1215"/>
      <c r="M14" s="1198" t="s">
        <v>129</v>
      </c>
      <c r="N14" s="1199"/>
      <c r="O14" s="1199"/>
      <c r="P14" s="1199"/>
      <c r="Q14" s="1199"/>
      <c r="R14" s="1199"/>
      <c r="S14" s="1199"/>
      <c r="T14" s="1199"/>
      <c r="U14" s="1199"/>
      <c r="V14" s="1199"/>
      <c r="X14" s="1238"/>
      <c r="Y14" s="1238"/>
      <c r="Z14" s="1238"/>
      <c r="AA14" s="1238"/>
      <c r="AB14" s="1238"/>
      <c r="AC14" s="1238"/>
      <c r="AD14" s="1238"/>
      <c r="AE14" s="1238"/>
    </row>
    <row r="15" spans="1:22" ht="19.5" customHeight="1">
      <c r="A15"/>
      <c r="B15" s="1218"/>
      <c r="C15" s="1200"/>
      <c r="D15" s="1192"/>
      <c r="E15" s="1192"/>
      <c r="F15" s="1193"/>
      <c r="G15" s="1194"/>
      <c r="H15" s="1195"/>
      <c r="I15" s="1183"/>
      <c r="J15" s="1184"/>
      <c r="K15" s="1184"/>
      <c r="L15" s="1185"/>
      <c r="M15" s="1201"/>
      <c r="N15" s="1202"/>
      <c r="O15" s="1202"/>
      <c r="P15" s="1202"/>
      <c r="Q15" s="1202"/>
      <c r="R15" s="1202"/>
      <c r="S15" s="1202"/>
      <c r="T15" s="1202"/>
      <c r="U15" s="1202"/>
      <c r="V15" s="1202"/>
    </row>
    <row r="16" spans="1:31" ht="19.5" customHeight="1" thickBot="1">
      <c r="A16"/>
      <c r="B16" s="1218"/>
      <c r="C16" s="1169"/>
      <c r="D16" s="1170"/>
      <c r="E16" s="1170"/>
      <c r="F16" s="1171"/>
      <c r="G16" s="1172"/>
      <c r="H16" s="1173"/>
      <c r="I16" s="1174"/>
      <c r="J16" s="1175"/>
      <c r="K16" s="1175"/>
      <c r="L16" s="1176"/>
      <c r="M16" s="1196"/>
      <c r="N16" s="1197"/>
      <c r="O16" s="1197"/>
      <c r="P16" s="1197"/>
      <c r="Q16" s="1197"/>
      <c r="R16" s="1197"/>
      <c r="S16" s="1197"/>
      <c r="T16" s="1197"/>
      <c r="U16" s="1197"/>
      <c r="V16" s="1197"/>
      <c r="X16" s="1190" t="s">
        <v>113</v>
      </c>
      <c r="Y16" s="1190"/>
      <c r="Z16" s="1190"/>
      <c r="AA16" s="1190"/>
      <c r="AB16" s="1190"/>
      <c r="AC16" s="1190"/>
      <c r="AD16" s="1190"/>
      <c r="AE16" s="1190"/>
    </row>
    <row r="17" spans="1:31" ht="19.5" customHeight="1">
      <c r="A17"/>
      <c r="B17" s="1218"/>
      <c r="C17" s="1179" t="s">
        <v>130</v>
      </c>
      <c r="D17" s="1168"/>
      <c r="E17" s="1168"/>
      <c r="F17" s="1180" t="s">
        <v>131</v>
      </c>
      <c r="G17" s="1181"/>
      <c r="H17" s="1182"/>
      <c r="I17" s="1213">
        <v>0.4131944444444444</v>
      </c>
      <c r="J17" s="1214"/>
      <c r="K17" s="1214"/>
      <c r="L17" s="1215"/>
      <c r="M17" s="1198" t="s">
        <v>428</v>
      </c>
      <c r="N17" s="1199"/>
      <c r="O17" s="1199"/>
      <c r="P17" s="1199"/>
      <c r="Q17" s="1199"/>
      <c r="R17" s="1199"/>
      <c r="S17" s="1199"/>
      <c r="T17" s="1199"/>
      <c r="U17" s="1199"/>
      <c r="V17" s="1199"/>
      <c r="X17" s="1190"/>
      <c r="Y17" s="1190"/>
      <c r="Z17" s="1190"/>
      <c r="AA17" s="1190"/>
      <c r="AB17" s="1190"/>
      <c r="AC17" s="1190"/>
      <c r="AD17" s="1190"/>
      <c r="AE17" s="1190"/>
    </row>
    <row r="18" spans="1:31" ht="19.5" customHeight="1">
      <c r="A18"/>
      <c r="B18" s="1218"/>
      <c r="C18" s="1200"/>
      <c r="D18" s="1192"/>
      <c r="E18" s="1192"/>
      <c r="F18" s="1193"/>
      <c r="G18" s="1194"/>
      <c r="H18" s="1195"/>
      <c r="I18" s="1183"/>
      <c r="J18" s="1184"/>
      <c r="K18" s="1184"/>
      <c r="L18" s="1185"/>
      <c r="M18" s="1201"/>
      <c r="N18" s="1202"/>
      <c r="O18" s="1202"/>
      <c r="P18" s="1202"/>
      <c r="Q18" s="1202"/>
      <c r="R18" s="1202"/>
      <c r="S18" s="1202"/>
      <c r="T18" s="1202"/>
      <c r="U18" s="1202"/>
      <c r="V18" s="1202"/>
      <c r="X18" s="1190"/>
      <c r="Y18" s="1190"/>
      <c r="Z18" s="1190"/>
      <c r="AA18" s="1190"/>
      <c r="AB18" s="1190"/>
      <c r="AC18" s="1190"/>
      <c r="AD18" s="1190"/>
      <c r="AE18" s="1190"/>
    </row>
    <row r="19" spans="1:22" ht="19.5" customHeight="1">
      <c r="A19"/>
      <c r="B19" s="1218"/>
      <c r="C19" s="1200" t="s">
        <v>132</v>
      </c>
      <c r="D19" s="1192"/>
      <c r="E19" s="1192"/>
      <c r="F19" s="1193"/>
      <c r="G19" s="1194"/>
      <c r="H19" s="1195"/>
      <c r="I19" s="1212">
        <v>0.4270833333333333</v>
      </c>
      <c r="J19" s="1184"/>
      <c r="K19" s="1184"/>
      <c r="L19" s="1185"/>
      <c r="M19" s="1201" t="s">
        <v>427</v>
      </c>
      <c r="N19" s="1202"/>
      <c r="O19" s="1202"/>
      <c r="P19" s="1202"/>
      <c r="Q19" s="1202"/>
      <c r="R19" s="1202"/>
      <c r="S19" s="1202"/>
      <c r="T19" s="1202"/>
      <c r="U19" s="1202"/>
      <c r="V19" s="1202"/>
    </row>
    <row r="20" spans="1:22" ht="19.5" customHeight="1" thickBot="1">
      <c r="A20"/>
      <c r="B20" s="1218"/>
      <c r="C20" s="1169"/>
      <c r="D20" s="1170"/>
      <c r="E20" s="1170"/>
      <c r="F20" s="1171"/>
      <c r="G20" s="1172"/>
      <c r="H20" s="1173"/>
      <c r="I20" s="1174"/>
      <c r="J20" s="1175"/>
      <c r="K20" s="1175"/>
      <c r="L20" s="1176"/>
      <c r="M20" s="1196" t="s">
        <v>133</v>
      </c>
      <c r="N20" s="1197"/>
      <c r="O20" s="1197"/>
      <c r="P20" s="1197"/>
      <c r="Q20" s="1197"/>
      <c r="R20" s="1197"/>
      <c r="S20" s="1197"/>
      <c r="T20" s="1197"/>
      <c r="U20" s="1197"/>
      <c r="V20" s="1197"/>
    </row>
    <row r="21" spans="1:22" ht="19.5" customHeight="1" thickBot="1">
      <c r="A21"/>
      <c r="B21" s="1219"/>
      <c r="C21" s="1245" t="s">
        <v>134</v>
      </c>
      <c r="D21" s="1246"/>
      <c r="E21" s="1246"/>
      <c r="F21" s="1247"/>
      <c r="G21" s="1248"/>
      <c r="H21" s="1249"/>
      <c r="I21" s="1252">
        <v>0.4270833333333333</v>
      </c>
      <c r="J21" s="1253"/>
      <c r="K21" s="1253"/>
      <c r="L21" s="1254"/>
      <c r="M21" s="1250" t="s">
        <v>429</v>
      </c>
      <c r="N21" s="1251"/>
      <c r="O21" s="1251"/>
      <c r="P21" s="1251"/>
      <c r="Q21" s="1251"/>
      <c r="R21" s="1251"/>
      <c r="S21" s="1251"/>
      <c r="T21" s="1251"/>
      <c r="U21" s="1251"/>
      <c r="V21" s="1251"/>
    </row>
    <row r="22" spans="1:22" ht="4.5" customHeight="1" thickBot="1">
      <c r="A22"/>
      <c r="B22" s="275"/>
      <c r="C22" s="1255"/>
      <c r="D22" s="1256"/>
      <c r="E22" s="1256"/>
      <c r="F22" s="1257"/>
      <c r="G22" s="1258"/>
      <c r="H22" s="1259"/>
      <c r="I22" s="1262"/>
      <c r="J22" s="1263"/>
      <c r="K22" s="1263"/>
      <c r="L22" s="1264"/>
      <c r="M22" s="1260"/>
      <c r="N22" s="1261"/>
      <c r="O22" s="1261"/>
      <c r="P22" s="1261"/>
      <c r="Q22" s="1261"/>
      <c r="R22" s="1261"/>
      <c r="S22" s="1261"/>
      <c r="T22" s="1261"/>
      <c r="U22" s="1261"/>
      <c r="V22" s="1261"/>
    </row>
    <row r="23" spans="1:31" ht="19.5" customHeight="1">
      <c r="A23"/>
      <c r="B23" s="275"/>
      <c r="C23" s="1230" t="s">
        <v>135</v>
      </c>
      <c r="D23" s="1231"/>
      <c r="E23" s="1231"/>
      <c r="F23" s="1220" t="s">
        <v>136</v>
      </c>
      <c r="G23" s="1221"/>
      <c r="H23" s="1222"/>
      <c r="I23" s="1213">
        <v>0.4354166666666666</v>
      </c>
      <c r="J23" s="1214"/>
      <c r="K23" s="1214"/>
      <c r="L23" s="1215"/>
      <c r="M23" s="1207" t="s">
        <v>137</v>
      </c>
      <c r="N23" s="1208"/>
      <c r="O23" s="1208"/>
      <c r="P23" s="1208"/>
      <c r="Q23" s="1208"/>
      <c r="R23" s="1208"/>
      <c r="S23" s="1208"/>
      <c r="T23" s="1208"/>
      <c r="U23" s="1208"/>
      <c r="V23" s="1208"/>
      <c r="X23" s="1190" t="s">
        <v>444</v>
      </c>
      <c r="Y23" s="1190"/>
      <c r="Z23" s="1190"/>
      <c r="AA23" s="1190"/>
      <c r="AB23" s="1190"/>
      <c r="AC23" s="1190"/>
      <c r="AD23" s="1190"/>
      <c r="AE23" s="1190"/>
    </row>
    <row r="24" spans="1:31" ht="19.5" customHeight="1">
      <c r="A24"/>
      <c r="B24" s="1189" t="s">
        <v>138</v>
      </c>
      <c r="C24" s="1200"/>
      <c r="D24" s="1192"/>
      <c r="E24" s="1192"/>
      <c r="F24" s="1193"/>
      <c r="G24" s="1194"/>
      <c r="H24" s="1195"/>
      <c r="I24" s="1183"/>
      <c r="J24" s="1184"/>
      <c r="K24" s="1184"/>
      <c r="L24" s="1185"/>
      <c r="M24" s="1201"/>
      <c r="N24" s="1202"/>
      <c r="O24" s="1202"/>
      <c r="P24" s="1202"/>
      <c r="Q24" s="1202"/>
      <c r="R24" s="1202"/>
      <c r="S24" s="1202"/>
      <c r="T24" s="1202"/>
      <c r="U24" s="1202"/>
      <c r="V24" s="1202"/>
      <c r="X24" s="1190"/>
      <c r="Y24" s="1190"/>
      <c r="Z24" s="1190"/>
      <c r="AA24" s="1190"/>
      <c r="AB24" s="1190"/>
      <c r="AC24" s="1190"/>
      <c r="AD24" s="1190"/>
      <c r="AE24" s="1190"/>
    </row>
    <row r="25" spans="1:31" ht="19.5" customHeight="1" thickBot="1">
      <c r="A25"/>
      <c r="B25" s="1189"/>
      <c r="C25" s="1169"/>
      <c r="D25" s="1170"/>
      <c r="E25" s="1170"/>
      <c r="F25" s="1171"/>
      <c r="G25" s="1172"/>
      <c r="H25" s="1173"/>
      <c r="I25" s="1174"/>
      <c r="J25" s="1175"/>
      <c r="K25" s="1175"/>
      <c r="L25" s="1176"/>
      <c r="M25" s="1196"/>
      <c r="N25" s="1197"/>
      <c r="O25" s="1197"/>
      <c r="P25" s="1197"/>
      <c r="Q25" s="1197"/>
      <c r="R25" s="1197"/>
      <c r="S25" s="1197"/>
      <c r="T25" s="1197"/>
      <c r="U25" s="1197"/>
      <c r="V25" s="1197"/>
      <c r="X25" s="1190"/>
      <c r="Y25" s="1190"/>
      <c r="Z25" s="1190"/>
      <c r="AA25" s="1190"/>
      <c r="AB25" s="1190"/>
      <c r="AC25" s="1190"/>
      <c r="AD25" s="1190"/>
      <c r="AE25" s="1190"/>
    </row>
    <row r="26" spans="1:22" ht="19.5" customHeight="1">
      <c r="A26"/>
      <c r="B26" s="1189"/>
      <c r="C26" s="1179" t="s">
        <v>139</v>
      </c>
      <c r="D26" s="1168"/>
      <c r="E26" s="1168"/>
      <c r="F26" s="1180" t="s">
        <v>140</v>
      </c>
      <c r="G26" s="1181"/>
      <c r="H26" s="1182"/>
      <c r="I26" s="1213">
        <v>0.43472222222222223</v>
      </c>
      <c r="J26" s="1214"/>
      <c r="K26" s="1214"/>
      <c r="L26" s="1215"/>
      <c r="M26" s="1198" t="s">
        <v>431</v>
      </c>
      <c r="N26" s="1199"/>
      <c r="O26" s="1199"/>
      <c r="P26" s="1199"/>
      <c r="Q26" s="1199"/>
      <c r="R26" s="1199"/>
      <c r="S26" s="1199"/>
      <c r="T26" s="1199"/>
      <c r="U26" s="1199"/>
      <c r="V26" s="1199"/>
    </row>
    <row r="27" spans="1:22" ht="19.5" customHeight="1">
      <c r="A27"/>
      <c r="B27" s="1189"/>
      <c r="C27" s="1200"/>
      <c r="D27" s="1192"/>
      <c r="E27" s="1192"/>
      <c r="F27" s="1193"/>
      <c r="G27" s="1194"/>
      <c r="H27" s="1195"/>
      <c r="I27" s="1183"/>
      <c r="J27" s="1184"/>
      <c r="K27" s="1184"/>
      <c r="L27" s="1185"/>
      <c r="M27" s="1201"/>
      <c r="N27" s="1202"/>
      <c r="O27" s="1202"/>
      <c r="P27" s="1202"/>
      <c r="Q27" s="1202"/>
      <c r="R27" s="1202"/>
      <c r="S27" s="1202"/>
      <c r="T27" s="1202"/>
      <c r="U27" s="1202"/>
      <c r="V27" s="1202"/>
    </row>
    <row r="28" spans="1:31" ht="19.5" customHeight="1" thickBot="1">
      <c r="A28"/>
      <c r="B28" s="1189"/>
      <c r="C28" s="1169"/>
      <c r="D28" s="1170"/>
      <c r="E28" s="1170"/>
      <c r="F28" s="1171"/>
      <c r="G28" s="1172"/>
      <c r="H28" s="1173"/>
      <c r="I28" s="1174"/>
      <c r="J28" s="1175"/>
      <c r="K28" s="1175"/>
      <c r="L28" s="1176"/>
      <c r="M28" s="1196"/>
      <c r="N28" s="1197"/>
      <c r="O28" s="1197"/>
      <c r="P28" s="1197"/>
      <c r="Q28" s="1197"/>
      <c r="R28" s="1197"/>
      <c r="S28" s="1197"/>
      <c r="T28" s="1197"/>
      <c r="U28" s="1197"/>
      <c r="V28" s="1197"/>
      <c r="X28" s="1190" t="s">
        <v>445</v>
      </c>
      <c r="Y28" s="1190"/>
      <c r="Z28" s="1190"/>
      <c r="AA28" s="1190"/>
      <c r="AB28" s="1190"/>
      <c r="AC28" s="1190"/>
      <c r="AD28" s="1190"/>
      <c r="AE28" s="1190"/>
    </row>
    <row r="29" spans="1:31" ht="19.5" customHeight="1">
      <c r="A29"/>
      <c r="B29" s="1189"/>
      <c r="C29" s="1179" t="s">
        <v>141</v>
      </c>
      <c r="D29" s="1168"/>
      <c r="E29" s="1168"/>
      <c r="F29" s="1180" t="s">
        <v>142</v>
      </c>
      <c r="G29" s="1181"/>
      <c r="H29" s="1182"/>
      <c r="I29" s="1203">
        <v>0.4354166666666666</v>
      </c>
      <c r="J29" s="1204"/>
      <c r="K29" s="1204"/>
      <c r="L29" s="1205"/>
      <c r="M29" s="1198" t="s">
        <v>430</v>
      </c>
      <c r="N29" s="1199"/>
      <c r="O29" s="1199"/>
      <c r="P29" s="1199"/>
      <c r="Q29" s="1199"/>
      <c r="R29" s="1199"/>
      <c r="S29" s="1199"/>
      <c r="T29" s="1199"/>
      <c r="U29" s="1199"/>
      <c r="V29" s="1199"/>
      <c r="X29" s="1190"/>
      <c r="Y29" s="1190"/>
      <c r="Z29" s="1190"/>
      <c r="AA29" s="1190"/>
      <c r="AB29" s="1190"/>
      <c r="AC29" s="1190"/>
      <c r="AD29" s="1190"/>
      <c r="AE29" s="1190"/>
    </row>
    <row r="30" spans="1:31" ht="19.5" customHeight="1">
      <c r="A30"/>
      <c r="B30" s="1189"/>
      <c r="C30" s="1200"/>
      <c r="D30" s="1192"/>
      <c r="E30" s="1192"/>
      <c r="F30" s="1193"/>
      <c r="G30" s="1194"/>
      <c r="H30" s="1195"/>
      <c r="I30" s="1183"/>
      <c r="J30" s="1184"/>
      <c r="K30" s="1184"/>
      <c r="L30" s="1185"/>
      <c r="M30" s="1201"/>
      <c r="N30" s="1202"/>
      <c r="O30" s="1202"/>
      <c r="P30" s="1202"/>
      <c r="Q30" s="1202"/>
      <c r="R30" s="1202"/>
      <c r="S30" s="1202"/>
      <c r="T30" s="1202"/>
      <c r="U30" s="1202"/>
      <c r="V30" s="1202"/>
      <c r="X30" s="283"/>
      <c r="Y30" s="283"/>
      <c r="Z30" s="283"/>
      <c r="AA30" s="283"/>
      <c r="AB30" s="283"/>
      <c r="AC30" s="283"/>
      <c r="AD30" s="283"/>
      <c r="AE30" s="283"/>
    </row>
    <row r="31" spans="1:31" ht="19.5" customHeight="1" thickBot="1">
      <c r="A31"/>
      <c r="B31" s="1189"/>
      <c r="C31" s="1169"/>
      <c r="D31" s="1170"/>
      <c r="E31" s="1170"/>
      <c r="F31" s="1171"/>
      <c r="G31" s="1172"/>
      <c r="H31" s="1173"/>
      <c r="I31" s="1174"/>
      <c r="J31" s="1175"/>
      <c r="K31" s="1175"/>
      <c r="L31" s="1176"/>
      <c r="M31" s="1196"/>
      <c r="N31" s="1197"/>
      <c r="O31" s="1197"/>
      <c r="P31" s="1197"/>
      <c r="Q31" s="1197"/>
      <c r="R31" s="1197"/>
      <c r="S31" s="1197"/>
      <c r="T31" s="1197"/>
      <c r="U31" s="1197"/>
      <c r="V31" s="1197"/>
      <c r="X31" s="1190" t="s">
        <v>446</v>
      </c>
      <c r="Y31" s="1190"/>
      <c r="Z31" s="1190"/>
      <c r="AA31" s="1190"/>
      <c r="AB31" s="1190"/>
      <c r="AC31" s="1190"/>
      <c r="AD31" s="1190"/>
      <c r="AE31" s="1190"/>
    </row>
    <row r="32" spans="1:31" ht="19.5" customHeight="1">
      <c r="A32"/>
      <c r="B32" s="1189"/>
      <c r="C32" s="1179" t="s">
        <v>143</v>
      </c>
      <c r="D32" s="1168"/>
      <c r="E32" s="1168"/>
      <c r="F32" s="1180" t="s">
        <v>144</v>
      </c>
      <c r="G32" s="1181"/>
      <c r="H32" s="1182"/>
      <c r="I32" s="1203">
        <v>0.4361111111111111</v>
      </c>
      <c r="J32" s="1204"/>
      <c r="K32" s="1204"/>
      <c r="L32" s="1205"/>
      <c r="M32" s="1198" t="s">
        <v>145</v>
      </c>
      <c r="N32" s="1199"/>
      <c r="O32" s="1199"/>
      <c r="P32" s="1199"/>
      <c r="Q32" s="1199"/>
      <c r="R32" s="1199"/>
      <c r="S32" s="1199"/>
      <c r="T32" s="1199"/>
      <c r="U32" s="1199"/>
      <c r="V32" s="1199"/>
      <c r="X32" s="1190"/>
      <c r="Y32" s="1190"/>
      <c r="Z32" s="1190"/>
      <c r="AA32" s="1190"/>
      <c r="AB32" s="1190"/>
      <c r="AC32" s="1190"/>
      <c r="AD32" s="1190"/>
      <c r="AE32" s="1190"/>
    </row>
    <row r="33" spans="1:22" ht="19.5" customHeight="1">
      <c r="A33"/>
      <c r="B33" s="1189"/>
      <c r="C33" s="1200"/>
      <c r="D33" s="1192"/>
      <c r="E33" s="1192"/>
      <c r="F33" s="1193"/>
      <c r="G33" s="1194"/>
      <c r="H33" s="1195"/>
      <c r="I33" s="1183"/>
      <c r="J33" s="1184"/>
      <c r="K33" s="1184"/>
      <c r="L33" s="1185"/>
      <c r="M33" s="1201" t="s">
        <v>432</v>
      </c>
      <c r="N33" s="1202"/>
      <c r="O33" s="1202"/>
      <c r="P33" s="1202"/>
      <c r="Q33" s="1202"/>
      <c r="R33" s="1202"/>
      <c r="S33" s="1202"/>
      <c r="T33" s="1202"/>
      <c r="U33" s="1202"/>
      <c r="V33" s="1202"/>
    </row>
    <row r="34" spans="1:22" ht="19.5" customHeight="1" thickBot="1">
      <c r="A34"/>
      <c r="B34" s="276"/>
      <c r="C34" s="1169"/>
      <c r="D34" s="1170"/>
      <c r="E34" s="1170"/>
      <c r="F34" s="1171"/>
      <c r="G34" s="1172"/>
      <c r="H34" s="1173"/>
      <c r="I34" s="1174"/>
      <c r="J34" s="1175"/>
      <c r="K34" s="1175"/>
      <c r="L34" s="1176"/>
      <c r="M34" s="1196"/>
      <c r="N34" s="1197"/>
      <c r="O34" s="1197"/>
      <c r="P34" s="1197"/>
      <c r="Q34" s="1197"/>
      <c r="R34" s="1197"/>
      <c r="S34" s="1197"/>
      <c r="T34" s="1197"/>
      <c r="U34" s="1197"/>
      <c r="V34" s="1197"/>
    </row>
    <row r="35" spans="1:22" ht="4.5" customHeight="1" thickBot="1">
      <c r="A35"/>
      <c r="B35" s="277"/>
      <c r="C35" s="1265"/>
      <c r="D35" s="1266"/>
      <c r="E35" s="1266"/>
      <c r="F35" s="1267"/>
      <c r="G35" s="1268"/>
      <c r="H35" s="1269"/>
      <c r="I35" s="1272"/>
      <c r="J35" s="1273"/>
      <c r="K35" s="1273"/>
      <c r="L35" s="1274"/>
      <c r="M35" s="1270"/>
      <c r="N35" s="1271"/>
      <c r="O35" s="1271"/>
      <c r="P35" s="1271"/>
      <c r="Q35" s="1271"/>
      <c r="R35" s="1271"/>
      <c r="S35" s="1271"/>
      <c r="T35" s="1271"/>
      <c r="U35" s="1271"/>
      <c r="V35" s="1271"/>
    </row>
    <row r="36" spans="1:22" ht="19.5" customHeight="1">
      <c r="A36"/>
      <c r="B36" s="277"/>
      <c r="C36" s="1275" t="s">
        <v>146</v>
      </c>
      <c r="D36" s="1231"/>
      <c r="E36" s="1231"/>
      <c r="F36" s="1220" t="s">
        <v>147</v>
      </c>
      <c r="G36" s="1221"/>
      <c r="H36" s="1222"/>
      <c r="I36" s="1203">
        <v>0.4375</v>
      </c>
      <c r="J36" s="1214"/>
      <c r="K36" s="1214"/>
      <c r="L36" s="1215"/>
      <c r="M36" s="1207" t="s">
        <v>148</v>
      </c>
      <c r="N36" s="1208"/>
      <c r="O36" s="1208"/>
      <c r="P36" s="1208"/>
      <c r="Q36" s="1208"/>
      <c r="R36" s="1208"/>
      <c r="S36" s="1208"/>
      <c r="T36" s="1208"/>
      <c r="U36" s="1208"/>
      <c r="V36" s="1208"/>
    </row>
    <row r="37" spans="1:22" ht="19.5" customHeight="1">
      <c r="A37"/>
      <c r="B37" s="1217" t="s">
        <v>449</v>
      </c>
      <c r="C37" s="1200"/>
      <c r="D37" s="1192"/>
      <c r="E37" s="1192"/>
      <c r="F37" s="1193"/>
      <c r="G37" s="1194"/>
      <c r="H37" s="1195"/>
      <c r="I37" s="1183"/>
      <c r="J37" s="1184"/>
      <c r="K37" s="1184"/>
      <c r="L37" s="1185"/>
      <c r="M37" s="1201"/>
      <c r="N37" s="1202"/>
      <c r="O37" s="1202"/>
      <c r="P37" s="1202"/>
      <c r="Q37" s="1202"/>
      <c r="R37" s="1202"/>
      <c r="S37" s="1202"/>
      <c r="T37" s="1202"/>
      <c r="U37" s="1202"/>
      <c r="V37" s="1202"/>
    </row>
    <row r="38" spans="1:22" ht="19.5" customHeight="1">
      <c r="A38"/>
      <c r="B38" s="1217"/>
      <c r="C38" s="1200"/>
      <c r="D38" s="1192"/>
      <c r="E38" s="1192"/>
      <c r="F38" s="1193"/>
      <c r="G38" s="1194"/>
      <c r="H38" s="1195"/>
      <c r="I38" s="1183"/>
      <c r="J38" s="1184"/>
      <c r="K38" s="1184"/>
      <c r="L38" s="1185"/>
      <c r="M38" s="1201"/>
      <c r="N38" s="1202"/>
      <c r="O38" s="1202"/>
      <c r="P38" s="1202"/>
      <c r="Q38" s="1202"/>
      <c r="R38" s="1202"/>
      <c r="S38" s="1202"/>
      <c r="T38" s="1202"/>
      <c r="U38" s="1202"/>
      <c r="V38" s="1202"/>
    </row>
    <row r="39" spans="1:22" ht="19.5" customHeight="1" thickBot="1">
      <c r="A39"/>
      <c r="B39" s="1217"/>
      <c r="C39" s="1169"/>
      <c r="D39" s="1170"/>
      <c r="E39" s="1170"/>
      <c r="F39" s="1171"/>
      <c r="G39" s="1172"/>
      <c r="H39" s="1173"/>
      <c r="I39" s="1174"/>
      <c r="J39" s="1175"/>
      <c r="K39" s="1175"/>
      <c r="L39" s="1176"/>
      <c r="M39" s="1196" t="s">
        <v>433</v>
      </c>
      <c r="N39" s="1197"/>
      <c r="O39" s="1197"/>
      <c r="P39" s="1197"/>
      <c r="Q39" s="1197"/>
      <c r="R39" s="1197"/>
      <c r="S39" s="1197"/>
      <c r="T39" s="1197"/>
      <c r="U39" s="1197"/>
      <c r="V39" s="1197"/>
    </row>
    <row r="40" spans="1:22" ht="19.5" customHeight="1">
      <c r="A40"/>
      <c r="B40" s="1217"/>
      <c r="C40" s="1167" t="s">
        <v>149</v>
      </c>
      <c r="D40" s="1168"/>
      <c r="E40" s="1168"/>
      <c r="F40" s="1180" t="s">
        <v>150</v>
      </c>
      <c r="G40" s="1181"/>
      <c r="H40" s="1182"/>
      <c r="I40" s="1213">
        <v>0.46875</v>
      </c>
      <c r="J40" s="1214"/>
      <c r="K40" s="1214"/>
      <c r="L40" s="1215"/>
      <c r="M40" s="1198" t="s">
        <v>151</v>
      </c>
      <c r="N40" s="1199"/>
      <c r="O40" s="1199"/>
      <c r="P40" s="1199"/>
      <c r="Q40" s="1199"/>
      <c r="R40" s="1199"/>
      <c r="S40" s="1199"/>
      <c r="T40" s="1199"/>
      <c r="U40" s="1199"/>
      <c r="V40" s="1199"/>
    </row>
    <row r="41" spans="1:31" ht="19.5" customHeight="1" thickBot="1">
      <c r="A41"/>
      <c r="B41" s="1217"/>
      <c r="C41" s="1169"/>
      <c r="D41" s="1170"/>
      <c r="E41" s="1170"/>
      <c r="F41" s="1171"/>
      <c r="G41" s="1172"/>
      <c r="H41" s="1173"/>
      <c r="I41" s="1174"/>
      <c r="J41" s="1175"/>
      <c r="K41" s="1175"/>
      <c r="L41" s="1176"/>
      <c r="M41" s="1196"/>
      <c r="N41" s="1197"/>
      <c r="O41" s="1197"/>
      <c r="P41" s="1197"/>
      <c r="Q41" s="1197"/>
      <c r="R41" s="1197"/>
      <c r="S41" s="1197"/>
      <c r="T41" s="1197"/>
      <c r="U41" s="1197"/>
      <c r="V41" s="1197"/>
      <c r="X41" s="1190" t="s">
        <v>447</v>
      </c>
      <c r="Y41" s="1190"/>
      <c r="Z41" s="1190"/>
      <c r="AA41" s="1190"/>
      <c r="AB41" s="1190"/>
      <c r="AC41" s="1190"/>
      <c r="AD41" s="1190"/>
      <c r="AE41" s="1190"/>
    </row>
    <row r="42" spans="1:31" ht="19.5" customHeight="1">
      <c r="A42"/>
      <c r="B42" s="1217"/>
      <c r="C42" s="1167" t="s">
        <v>152</v>
      </c>
      <c r="D42" s="1168"/>
      <c r="E42" s="1168"/>
      <c r="F42" s="1180" t="s">
        <v>147</v>
      </c>
      <c r="G42" s="1181"/>
      <c r="H42" s="1182"/>
      <c r="I42" s="1213">
        <v>0.4791666666666667</v>
      </c>
      <c r="J42" s="1214"/>
      <c r="K42" s="1214"/>
      <c r="L42" s="1215"/>
      <c r="M42" s="1198" t="s">
        <v>434</v>
      </c>
      <c r="N42" s="1199"/>
      <c r="O42" s="1199"/>
      <c r="P42" s="1199"/>
      <c r="Q42" s="1199"/>
      <c r="R42" s="1199"/>
      <c r="S42" s="1199"/>
      <c r="T42" s="1199"/>
      <c r="U42" s="1199"/>
      <c r="V42" s="1199"/>
      <c r="X42" s="1190"/>
      <c r="Y42" s="1190"/>
      <c r="Z42" s="1190"/>
      <c r="AA42" s="1190"/>
      <c r="AB42" s="1190"/>
      <c r="AC42" s="1190"/>
      <c r="AD42" s="1190"/>
      <c r="AE42" s="1190"/>
    </row>
    <row r="43" spans="1:22" ht="19.5" customHeight="1">
      <c r="A43"/>
      <c r="B43" s="1217"/>
      <c r="C43" s="1191"/>
      <c r="D43" s="1192"/>
      <c r="E43" s="1192"/>
      <c r="F43" s="1193"/>
      <c r="G43" s="1194"/>
      <c r="H43" s="1195"/>
      <c r="I43" s="1183"/>
      <c r="J43" s="1184"/>
      <c r="K43" s="1184"/>
      <c r="L43" s="1185"/>
      <c r="M43" s="1201"/>
      <c r="N43" s="1202"/>
      <c r="O43" s="1202"/>
      <c r="P43" s="1202"/>
      <c r="Q43" s="1202"/>
      <c r="R43" s="1202"/>
      <c r="S43" s="1202"/>
      <c r="T43" s="1202"/>
      <c r="U43" s="1202"/>
      <c r="V43" s="1202"/>
    </row>
    <row r="44" spans="1:22" ht="19.5" customHeight="1">
      <c r="A44"/>
      <c r="B44" s="1217"/>
      <c r="C44" s="1191" t="s">
        <v>153</v>
      </c>
      <c r="D44" s="1192"/>
      <c r="E44" s="1192"/>
      <c r="F44" s="1193"/>
      <c r="G44" s="1194"/>
      <c r="H44" s="1195"/>
      <c r="I44" s="1212">
        <v>0.4895833333333333</v>
      </c>
      <c r="J44" s="1184"/>
      <c r="K44" s="1184"/>
      <c r="L44" s="1185"/>
      <c r="M44" s="1201" t="s">
        <v>435</v>
      </c>
      <c r="N44" s="1202"/>
      <c r="O44" s="1202"/>
      <c r="P44" s="1202"/>
      <c r="Q44" s="1202"/>
      <c r="R44" s="1202"/>
      <c r="S44" s="1202"/>
      <c r="T44" s="1202"/>
      <c r="U44" s="1202"/>
      <c r="V44" s="1202"/>
    </row>
    <row r="45" spans="1:22" ht="19.5" customHeight="1" thickBot="1">
      <c r="A45"/>
      <c r="B45" s="278"/>
      <c r="C45" s="1169"/>
      <c r="D45" s="1170"/>
      <c r="E45" s="1170"/>
      <c r="F45" s="1171"/>
      <c r="G45" s="1172"/>
      <c r="H45" s="1173"/>
      <c r="I45" s="1174"/>
      <c r="J45" s="1175"/>
      <c r="K45" s="1175"/>
      <c r="L45" s="1176"/>
      <c r="M45" s="1196"/>
      <c r="N45" s="1197"/>
      <c r="O45" s="1197"/>
      <c r="P45" s="1197"/>
      <c r="Q45" s="1197"/>
      <c r="R45" s="1197"/>
      <c r="S45" s="1197"/>
      <c r="T45" s="1197"/>
      <c r="U45" s="1197"/>
      <c r="V45" s="1197"/>
    </row>
    <row r="46" spans="1:22" ht="4.5" customHeight="1" thickBot="1">
      <c r="A46"/>
      <c r="B46" s="275"/>
      <c r="C46" s="1276"/>
      <c r="D46" s="1276"/>
      <c r="E46" s="1276"/>
      <c r="F46" s="1277"/>
      <c r="G46" s="1278"/>
      <c r="H46" s="1279"/>
      <c r="I46" s="1262"/>
      <c r="J46" s="1263"/>
      <c r="K46" s="1263"/>
      <c r="L46" s="1264"/>
      <c r="M46" s="1280"/>
      <c r="N46" s="1281"/>
      <c r="O46" s="1281"/>
      <c r="P46" s="1281"/>
      <c r="Q46" s="1281"/>
      <c r="R46" s="1281"/>
      <c r="S46" s="1281"/>
      <c r="T46" s="1281"/>
      <c r="U46" s="1281"/>
      <c r="V46" s="1281"/>
    </row>
    <row r="47" spans="1:22" ht="19.5" customHeight="1">
      <c r="A47"/>
      <c r="B47" s="1282" t="s">
        <v>49</v>
      </c>
      <c r="C47" s="1275" t="s">
        <v>154</v>
      </c>
      <c r="D47" s="1231"/>
      <c r="E47" s="1231"/>
      <c r="F47" s="1220"/>
      <c r="G47" s="1221"/>
      <c r="H47" s="1222"/>
      <c r="I47" s="1213">
        <v>0.5104166666666666</v>
      </c>
      <c r="J47" s="1214"/>
      <c r="K47" s="1214"/>
      <c r="L47" s="1215"/>
      <c r="M47" s="1207" t="s">
        <v>436</v>
      </c>
      <c r="N47" s="1208"/>
      <c r="O47" s="1208"/>
      <c r="P47" s="1208"/>
      <c r="Q47" s="1208"/>
      <c r="R47" s="1208"/>
      <c r="S47" s="1208"/>
      <c r="T47" s="1208"/>
      <c r="U47" s="1208"/>
      <c r="V47" s="1208"/>
    </row>
    <row r="48" spans="1:31" ht="19.5" customHeight="1" thickBot="1">
      <c r="A48"/>
      <c r="B48" s="1282"/>
      <c r="C48" s="1169"/>
      <c r="D48" s="1170"/>
      <c r="E48" s="1170"/>
      <c r="F48" s="1171"/>
      <c r="G48" s="1172"/>
      <c r="H48" s="1173"/>
      <c r="I48" s="1174"/>
      <c r="J48" s="1175"/>
      <c r="K48" s="1175"/>
      <c r="L48" s="1176"/>
      <c r="M48" s="1196" t="s">
        <v>437</v>
      </c>
      <c r="N48" s="1197"/>
      <c r="O48" s="1197"/>
      <c r="P48" s="1197"/>
      <c r="Q48" s="1197"/>
      <c r="R48" s="1197"/>
      <c r="S48" s="1197"/>
      <c r="T48" s="1197"/>
      <c r="U48" s="1197"/>
      <c r="V48" s="1197"/>
      <c r="X48" s="1190" t="s">
        <v>448</v>
      </c>
      <c r="Y48" s="1190"/>
      <c r="Z48" s="1190"/>
      <c r="AA48" s="1190"/>
      <c r="AB48" s="1190"/>
      <c r="AC48" s="1190"/>
      <c r="AD48" s="1190"/>
      <c r="AE48" s="1190"/>
    </row>
    <row r="49" spans="1:31" ht="19.5" customHeight="1">
      <c r="A49"/>
      <c r="B49" s="1282"/>
      <c r="C49" s="1167" t="s">
        <v>155</v>
      </c>
      <c r="D49" s="1168"/>
      <c r="E49" s="1168"/>
      <c r="F49" s="1180"/>
      <c r="G49" s="1181"/>
      <c r="H49" s="1182"/>
      <c r="I49" s="1213">
        <v>0.53125</v>
      </c>
      <c r="J49" s="1214"/>
      <c r="K49" s="1214"/>
      <c r="L49" s="1215"/>
      <c r="M49" s="1198" t="s">
        <v>438</v>
      </c>
      <c r="N49" s="1199"/>
      <c r="O49" s="1199"/>
      <c r="P49" s="1199"/>
      <c r="Q49" s="1199"/>
      <c r="R49" s="1199"/>
      <c r="S49" s="1199"/>
      <c r="T49" s="1199"/>
      <c r="U49" s="1199"/>
      <c r="V49" s="1199"/>
      <c r="X49" s="1190"/>
      <c r="Y49" s="1190"/>
      <c r="Z49" s="1190"/>
      <c r="AA49" s="1190"/>
      <c r="AB49" s="1190"/>
      <c r="AC49" s="1190"/>
      <c r="AD49" s="1190"/>
      <c r="AE49" s="1190"/>
    </row>
    <row r="50" spans="1:22" ht="19.5" customHeight="1" thickBot="1">
      <c r="A50"/>
      <c r="B50" s="1283"/>
      <c r="C50" s="1284"/>
      <c r="D50" s="1170"/>
      <c r="E50" s="1170"/>
      <c r="F50" s="1171"/>
      <c r="G50" s="1172"/>
      <c r="H50" s="1173"/>
      <c r="I50" s="1174"/>
      <c r="J50" s="1175"/>
      <c r="K50" s="1175"/>
      <c r="L50" s="1176"/>
      <c r="M50" s="1196"/>
      <c r="N50" s="1197"/>
      <c r="O50" s="1197"/>
      <c r="P50" s="1197"/>
      <c r="Q50" s="1197"/>
      <c r="R50" s="1197"/>
      <c r="S50" s="1197"/>
      <c r="T50" s="1197"/>
      <c r="U50" s="1197"/>
      <c r="V50" s="1197"/>
    </row>
    <row r="51" spans="1:31" ht="19.5" customHeight="1">
      <c r="A51"/>
      <c r="B51"/>
      <c r="C51"/>
      <c r="D51"/>
      <c r="E51"/>
      <c r="F51"/>
      <c r="G51"/>
      <c r="H51"/>
      <c r="I51" s="1216"/>
      <c r="J51" s="1216"/>
      <c r="K51" s="1216"/>
      <c r="L51" s="12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</sheetData>
  <mergeCells count="200">
    <mergeCell ref="B47:B50"/>
    <mergeCell ref="C49:E49"/>
    <mergeCell ref="F49:H49"/>
    <mergeCell ref="M49:V49"/>
    <mergeCell ref="C50:E50"/>
    <mergeCell ref="F50:H50"/>
    <mergeCell ref="M50:V50"/>
    <mergeCell ref="I49:L49"/>
    <mergeCell ref="I50:L50"/>
    <mergeCell ref="C47:E47"/>
    <mergeCell ref="F47:H47"/>
    <mergeCell ref="M47:V47"/>
    <mergeCell ref="C48:E48"/>
    <mergeCell ref="F48:H48"/>
    <mergeCell ref="M48:V48"/>
    <mergeCell ref="I47:L47"/>
    <mergeCell ref="I48:L48"/>
    <mergeCell ref="F45:H45"/>
    <mergeCell ref="M45:V45"/>
    <mergeCell ref="C46:E46"/>
    <mergeCell ref="F46:H46"/>
    <mergeCell ref="M46:V46"/>
    <mergeCell ref="I45:L45"/>
    <mergeCell ref="I46:L46"/>
    <mergeCell ref="C45:E45"/>
    <mergeCell ref="F40:H40"/>
    <mergeCell ref="M40:V40"/>
    <mergeCell ref="C41:E41"/>
    <mergeCell ref="F41:H41"/>
    <mergeCell ref="M41:V41"/>
    <mergeCell ref="I40:L40"/>
    <mergeCell ref="I41:L41"/>
    <mergeCell ref="C36:E36"/>
    <mergeCell ref="F36:H36"/>
    <mergeCell ref="M36:V36"/>
    <mergeCell ref="C37:E37"/>
    <mergeCell ref="F37:H37"/>
    <mergeCell ref="M37:V37"/>
    <mergeCell ref="I36:L36"/>
    <mergeCell ref="I37:L37"/>
    <mergeCell ref="C34:E34"/>
    <mergeCell ref="F34:H34"/>
    <mergeCell ref="M34:V34"/>
    <mergeCell ref="C35:E35"/>
    <mergeCell ref="F35:H35"/>
    <mergeCell ref="M35:V35"/>
    <mergeCell ref="I34:L34"/>
    <mergeCell ref="I35:L35"/>
    <mergeCell ref="C32:E32"/>
    <mergeCell ref="F32:H32"/>
    <mergeCell ref="M32:V32"/>
    <mergeCell ref="C33:E33"/>
    <mergeCell ref="F33:H33"/>
    <mergeCell ref="M33:V33"/>
    <mergeCell ref="I32:L32"/>
    <mergeCell ref="I33:L33"/>
    <mergeCell ref="F30:H30"/>
    <mergeCell ref="M30:V30"/>
    <mergeCell ref="C31:E31"/>
    <mergeCell ref="F31:H31"/>
    <mergeCell ref="M31:V31"/>
    <mergeCell ref="I30:L30"/>
    <mergeCell ref="I31:L31"/>
    <mergeCell ref="C26:E26"/>
    <mergeCell ref="F26:H26"/>
    <mergeCell ref="M26:V26"/>
    <mergeCell ref="C27:E27"/>
    <mergeCell ref="F27:H27"/>
    <mergeCell ref="M27:V27"/>
    <mergeCell ref="I26:L26"/>
    <mergeCell ref="I27:L27"/>
    <mergeCell ref="C24:E24"/>
    <mergeCell ref="F24:H24"/>
    <mergeCell ref="M24:V24"/>
    <mergeCell ref="C25:E25"/>
    <mergeCell ref="F25:H25"/>
    <mergeCell ref="M25:V25"/>
    <mergeCell ref="I24:L24"/>
    <mergeCell ref="I25:L25"/>
    <mergeCell ref="C22:E22"/>
    <mergeCell ref="F22:H22"/>
    <mergeCell ref="M22:V22"/>
    <mergeCell ref="C23:E23"/>
    <mergeCell ref="F23:H23"/>
    <mergeCell ref="M23:V23"/>
    <mergeCell ref="I22:L22"/>
    <mergeCell ref="I23:L23"/>
    <mergeCell ref="C20:E20"/>
    <mergeCell ref="F20:H20"/>
    <mergeCell ref="M20:V20"/>
    <mergeCell ref="C21:E21"/>
    <mergeCell ref="F21:H21"/>
    <mergeCell ref="M21:V21"/>
    <mergeCell ref="I20:L20"/>
    <mergeCell ref="I21:L21"/>
    <mergeCell ref="C18:E18"/>
    <mergeCell ref="F18:H18"/>
    <mergeCell ref="M18:V18"/>
    <mergeCell ref="C19:E19"/>
    <mergeCell ref="F19:H19"/>
    <mergeCell ref="M19:V19"/>
    <mergeCell ref="I18:L18"/>
    <mergeCell ref="I19:L19"/>
    <mergeCell ref="C17:E17"/>
    <mergeCell ref="F17:H17"/>
    <mergeCell ref="M17:V17"/>
    <mergeCell ref="I16:L16"/>
    <mergeCell ref="I17:L17"/>
    <mergeCell ref="I14:L14"/>
    <mergeCell ref="I15:L15"/>
    <mergeCell ref="F16:H16"/>
    <mergeCell ref="M16:V16"/>
    <mergeCell ref="X9:AE11"/>
    <mergeCell ref="A4:D4"/>
    <mergeCell ref="A5:D5"/>
    <mergeCell ref="X16:AE18"/>
    <mergeCell ref="X12:AE14"/>
    <mergeCell ref="W6:Y6"/>
    <mergeCell ref="Z6:AA6"/>
    <mergeCell ref="AB6:AE6"/>
    <mergeCell ref="I13:L13"/>
    <mergeCell ref="C14:E14"/>
    <mergeCell ref="E6:M6"/>
    <mergeCell ref="I11:L11"/>
    <mergeCell ref="I9:L9"/>
    <mergeCell ref="S4:W4"/>
    <mergeCell ref="E5:M5"/>
    <mergeCell ref="P5:AE5"/>
    <mergeCell ref="C11:E11"/>
    <mergeCell ref="C9:E9"/>
    <mergeCell ref="F9:H9"/>
    <mergeCell ref="M9:V9"/>
    <mergeCell ref="B11:B21"/>
    <mergeCell ref="C12:E12"/>
    <mergeCell ref="F12:H12"/>
    <mergeCell ref="M12:V12"/>
    <mergeCell ref="F11:H11"/>
    <mergeCell ref="F14:H14"/>
    <mergeCell ref="M14:V14"/>
    <mergeCell ref="C15:E15"/>
    <mergeCell ref="F15:H15"/>
    <mergeCell ref="M15:V15"/>
    <mergeCell ref="I51:L51"/>
    <mergeCell ref="B37:B44"/>
    <mergeCell ref="C44:E44"/>
    <mergeCell ref="F44:H44"/>
    <mergeCell ref="C38:E38"/>
    <mergeCell ref="F38:H38"/>
    <mergeCell ref="C39:E39"/>
    <mergeCell ref="F39:H39"/>
    <mergeCell ref="I38:L38"/>
    <mergeCell ref="I39:L39"/>
    <mergeCell ref="X41:AE42"/>
    <mergeCell ref="X48:AE49"/>
    <mergeCell ref="I43:L43"/>
    <mergeCell ref="I44:L44"/>
    <mergeCell ref="M42:V42"/>
    <mergeCell ref="M43:V43"/>
    <mergeCell ref="M44:V44"/>
    <mergeCell ref="I42:L42"/>
    <mergeCell ref="AK5:AL5"/>
    <mergeCell ref="N6:O6"/>
    <mergeCell ref="AG5:AJ5"/>
    <mergeCell ref="X28:AE29"/>
    <mergeCell ref="X23:AE25"/>
    <mergeCell ref="M11:V11"/>
    <mergeCell ref="P6:R6"/>
    <mergeCell ref="S6:T6"/>
    <mergeCell ref="U6:V6"/>
    <mergeCell ref="M13:V13"/>
    <mergeCell ref="C43:E43"/>
    <mergeCell ref="F42:H42"/>
    <mergeCell ref="F43:H43"/>
    <mergeCell ref="M28:V28"/>
    <mergeCell ref="M29:V29"/>
    <mergeCell ref="C30:E30"/>
    <mergeCell ref="C40:E40"/>
    <mergeCell ref="M38:V38"/>
    <mergeCell ref="M39:V39"/>
    <mergeCell ref="I29:L29"/>
    <mergeCell ref="X4:Z4"/>
    <mergeCell ref="AA4:AE4"/>
    <mergeCell ref="E4:M4"/>
    <mergeCell ref="C29:E29"/>
    <mergeCell ref="F29:H29"/>
    <mergeCell ref="I12:L12"/>
    <mergeCell ref="N5:O5"/>
    <mergeCell ref="A6:D6"/>
    <mergeCell ref="B24:B33"/>
    <mergeCell ref="X31:AE32"/>
    <mergeCell ref="C42:E42"/>
    <mergeCell ref="A1:O1"/>
    <mergeCell ref="A2:O2"/>
    <mergeCell ref="C16:E16"/>
    <mergeCell ref="C28:E28"/>
    <mergeCell ref="F28:H28"/>
    <mergeCell ref="I28:L28"/>
    <mergeCell ref="N4:R4"/>
    <mergeCell ref="C13:E13"/>
    <mergeCell ref="F13:H13"/>
  </mergeCell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5"/>
    <pageSetUpPr fitToPage="1"/>
  </sheetPr>
  <dimension ref="A1:AM77"/>
  <sheetViews>
    <sheetView zoomScale="98" zoomScaleNormal="98" workbookViewId="0" topLeftCell="A36">
      <selection activeCell="R54" sqref="R54"/>
    </sheetView>
  </sheetViews>
  <sheetFormatPr defaultColWidth="9.00390625" defaultRowHeight="13.5"/>
  <cols>
    <col min="1" max="31" width="3.625" style="1" customWidth="1"/>
    <col min="32" max="16384" width="9.00390625" style="2" customWidth="1"/>
  </cols>
  <sheetData>
    <row r="1" spans="1:31" ht="18" customHeight="1">
      <c r="A1" s="965" t="s">
        <v>277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0" customHeight="1">
      <c r="A2" s="973" t="s">
        <v>439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3"/>
      <c r="Q2"/>
      <c r="R2"/>
      <c r="S2"/>
      <c r="T2"/>
      <c r="U2"/>
      <c r="V2"/>
      <c r="W2"/>
      <c r="X2" s="239"/>
      <c r="Y2" s="239"/>
      <c r="Z2" s="239"/>
      <c r="AA2"/>
      <c r="AB2"/>
      <c r="AC2"/>
      <c r="AD2"/>
      <c r="AE2"/>
    </row>
    <row r="3" spans="14:26" ht="5.25" customHeight="1">
      <c r="N3" s="20"/>
      <c r="O3" s="20"/>
      <c r="P3" s="20"/>
      <c r="Q3" s="20"/>
      <c r="R3" s="20"/>
      <c r="X3" s="20"/>
      <c r="Y3" s="20"/>
      <c r="Z3" s="20"/>
    </row>
    <row r="4" spans="1:31" ht="30" customHeight="1">
      <c r="A4" s="1095" t="s">
        <v>280</v>
      </c>
      <c r="B4" s="984"/>
      <c r="C4" s="984"/>
      <c r="D4" s="984"/>
      <c r="E4" s="1178" t="str">
        <f>'公式記録第１試合'!E4</f>
        <v>i.League U-18</v>
      </c>
      <c r="F4" s="1178"/>
      <c r="G4" s="1178"/>
      <c r="H4" s="1178"/>
      <c r="I4" s="1178"/>
      <c r="J4" s="1178"/>
      <c r="K4" s="1178"/>
      <c r="L4" s="1178"/>
      <c r="M4" s="1178"/>
      <c r="N4" s="1080" t="s">
        <v>278</v>
      </c>
      <c r="O4" s="1080"/>
      <c r="P4" s="1080"/>
      <c r="Q4" s="1080"/>
      <c r="R4" s="1080"/>
      <c r="S4" s="1080" t="e">
        <f>'公式記録第１試合'!S4</f>
        <v>#N/A</v>
      </c>
      <c r="T4" s="1080"/>
      <c r="U4" s="1080"/>
      <c r="V4" s="1080"/>
      <c r="W4" s="1080"/>
      <c r="X4" s="1177" t="s">
        <v>282</v>
      </c>
      <c r="Y4" s="1177"/>
      <c r="Z4" s="1177"/>
      <c r="AA4" s="984" t="s">
        <v>116</v>
      </c>
      <c r="AB4" s="984"/>
      <c r="AC4" s="984"/>
      <c r="AD4" s="984"/>
      <c r="AE4" s="985"/>
    </row>
    <row r="5" spans="1:39" ht="30" customHeight="1">
      <c r="A5" s="1237" t="s">
        <v>279</v>
      </c>
      <c r="B5" s="1186"/>
      <c r="C5" s="1186"/>
      <c r="D5" s="1186"/>
      <c r="E5" s="1227" t="e">
        <f>'結果報告'!J8</f>
        <v>#N/A</v>
      </c>
      <c r="F5" s="1227"/>
      <c r="G5" s="1227"/>
      <c r="H5" s="1227"/>
      <c r="I5" s="1227"/>
      <c r="J5" s="1227"/>
      <c r="K5" s="1227"/>
      <c r="L5" s="1227"/>
      <c r="M5" s="1227"/>
      <c r="N5" s="1186" t="s">
        <v>281</v>
      </c>
      <c r="O5" s="1186"/>
      <c r="P5" s="1228" t="e">
        <f>'結果報告'!AS8</f>
        <v>#N/A</v>
      </c>
      <c r="Q5" s="1228"/>
      <c r="R5" s="1228"/>
      <c r="S5" s="1228"/>
      <c r="T5" s="1228"/>
      <c r="U5" s="1228"/>
      <c r="V5" s="1228"/>
      <c r="W5" s="1228"/>
      <c r="X5" s="1228"/>
      <c r="Y5" s="1228"/>
      <c r="Z5" s="1228"/>
      <c r="AA5" s="1228"/>
      <c r="AB5" s="1228"/>
      <c r="AC5" s="1228"/>
      <c r="AD5" s="1228"/>
      <c r="AE5" s="1229"/>
      <c r="AG5" s="1057"/>
      <c r="AH5" s="1057"/>
      <c r="AI5" s="1057"/>
      <c r="AJ5" s="1057"/>
      <c r="AK5" s="1057"/>
      <c r="AL5" s="1057"/>
      <c r="AM5" s="4"/>
    </row>
    <row r="6" spans="1:31" ht="30" customHeight="1">
      <c r="A6" s="1187" t="s">
        <v>210</v>
      </c>
      <c r="B6" s="1188"/>
      <c r="C6" s="1188"/>
      <c r="D6" s="1188"/>
      <c r="E6" s="1223" t="e">
        <f>'結果報告'!AD29</f>
        <v>#N/A</v>
      </c>
      <c r="F6" s="1223"/>
      <c r="G6" s="1223"/>
      <c r="H6" s="1223"/>
      <c r="I6" s="1223"/>
      <c r="J6" s="1223"/>
      <c r="K6" s="1223"/>
      <c r="L6" s="1223"/>
      <c r="M6" s="1223"/>
      <c r="N6" s="1206" t="s">
        <v>207</v>
      </c>
      <c r="O6" s="1206"/>
      <c r="P6" s="1209" t="s">
        <v>201</v>
      </c>
      <c r="Q6" s="1210"/>
      <c r="R6" s="1210"/>
      <c r="S6" s="1011" t="s">
        <v>208</v>
      </c>
      <c r="T6" s="1211"/>
      <c r="U6" s="1188" t="s">
        <v>209</v>
      </c>
      <c r="V6" s="1188"/>
      <c r="W6" s="1239"/>
      <c r="X6" s="1240"/>
      <c r="Y6" s="1240"/>
      <c r="Z6" s="1241" t="s">
        <v>208</v>
      </c>
      <c r="AA6" s="1242"/>
      <c r="AB6" s="1285" t="s">
        <v>440</v>
      </c>
      <c r="AC6" s="1285"/>
      <c r="AD6" s="1285"/>
      <c r="AE6" s="1286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 thickBot="1">
      <c r="A8"/>
      <c r="B8"/>
      <c r="C8"/>
      <c r="D8"/>
      <c r="E8"/>
      <c r="F8"/>
      <c r="G8"/>
      <c r="H8"/>
      <c r="I8" s="273"/>
      <c r="J8" s="273"/>
      <c r="K8" s="273"/>
      <c r="L8" s="27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9.5" customHeight="1" thickBot="1">
      <c r="A9"/>
      <c r="B9" s="279"/>
      <c r="C9" s="1232" t="s">
        <v>208</v>
      </c>
      <c r="D9" s="1232"/>
      <c r="E9" s="1232"/>
      <c r="F9" s="1232" t="s">
        <v>118</v>
      </c>
      <c r="G9" s="1232"/>
      <c r="H9" s="1233"/>
      <c r="I9" s="1224" t="s">
        <v>441</v>
      </c>
      <c r="J9" s="1225"/>
      <c r="K9" s="1225"/>
      <c r="L9" s="1226"/>
      <c r="M9" s="1234" t="s">
        <v>119</v>
      </c>
      <c r="N9" s="1232"/>
      <c r="O9" s="1232"/>
      <c r="P9" s="1232"/>
      <c r="Q9" s="1232"/>
      <c r="R9" s="1232"/>
      <c r="S9" s="1232"/>
      <c r="T9" s="1232"/>
      <c r="U9" s="1232"/>
      <c r="V9" s="1235"/>
      <c r="X9" s="1236" t="s">
        <v>442</v>
      </c>
      <c r="Y9" s="1236"/>
      <c r="Z9" s="1236"/>
      <c r="AA9" s="1236"/>
      <c r="AB9" s="1236"/>
      <c r="AC9" s="1236"/>
      <c r="AD9" s="1236"/>
      <c r="AE9" s="1236"/>
    </row>
    <row r="10" spans="1:31" ht="4.5" customHeight="1" thickBot="1">
      <c r="A10"/>
      <c r="B10" s="274">
        <f>J10</f>
        <v>0</v>
      </c>
      <c r="C10" s="272"/>
      <c r="D10" s="272"/>
      <c r="E10" s="272"/>
      <c r="F10" s="272"/>
      <c r="G10" s="272"/>
      <c r="H10" s="272"/>
      <c r="I10" s="280"/>
      <c r="J10" s="281"/>
      <c r="K10" s="281"/>
      <c r="L10" s="28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X10" s="1236"/>
      <c r="Y10" s="1236"/>
      <c r="Z10" s="1236"/>
      <c r="AA10" s="1236"/>
      <c r="AB10" s="1236"/>
      <c r="AC10" s="1236"/>
      <c r="AD10" s="1236"/>
      <c r="AE10" s="1236"/>
    </row>
    <row r="11" spans="1:31" ht="19.5" customHeight="1">
      <c r="A11"/>
      <c r="B11" s="1218" t="s">
        <v>40</v>
      </c>
      <c r="C11" s="1230" t="s">
        <v>126</v>
      </c>
      <c r="D11" s="1231"/>
      <c r="E11" s="1231"/>
      <c r="F11" s="1220"/>
      <c r="G11" s="1221"/>
      <c r="H11" s="1222"/>
      <c r="I11" s="1213">
        <v>0.4791666666666667</v>
      </c>
      <c r="J11" s="1214"/>
      <c r="K11" s="1214"/>
      <c r="L11" s="1215"/>
      <c r="M11" s="1207" t="s">
        <v>426</v>
      </c>
      <c r="N11" s="1208"/>
      <c r="O11" s="1208"/>
      <c r="P11" s="1208"/>
      <c r="Q11" s="1208"/>
      <c r="R11" s="1208"/>
      <c r="S11" s="1208"/>
      <c r="T11" s="1208"/>
      <c r="U11" s="1208"/>
      <c r="V11" s="1208"/>
      <c r="X11" s="1236"/>
      <c r="Y11" s="1236"/>
      <c r="Z11" s="1236"/>
      <c r="AA11" s="1236"/>
      <c r="AB11" s="1236"/>
      <c r="AC11" s="1236"/>
      <c r="AD11" s="1236"/>
      <c r="AE11" s="1236"/>
    </row>
    <row r="12" spans="1:31" ht="19.5" customHeight="1">
      <c r="A12"/>
      <c r="B12" s="1218"/>
      <c r="C12" s="1200"/>
      <c r="D12" s="1192"/>
      <c r="E12" s="1192"/>
      <c r="F12" s="1193"/>
      <c r="G12" s="1194"/>
      <c r="H12" s="1195"/>
      <c r="I12" s="1183"/>
      <c r="J12" s="1184"/>
      <c r="K12" s="1184"/>
      <c r="L12" s="1185"/>
      <c r="M12" s="1201" t="s">
        <v>425</v>
      </c>
      <c r="N12" s="1202"/>
      <c r="O12" s="1202"/>
      <c r="P12" s="1202"/>
      <c r="Q12" s="1202"/>
      <c r="R12" s="1202"/>
      <c r="S12" s="1202"/>
      <c r="T12" s="1202"/>
      <c r="U12" s="1202"/>
      <c r="V12" s="1202"/>
      <c r="X12" s="1238" t="s">
        <v>443</v>
      </c>
      <c r="Y12" s="1238"/>
      <c r="Z12" s="1238"/>
      <c r="AA12" s="1238"/>
      <c r="AB12" s="1238"/>
      <c r="AC12" s="1238"/>
      <c r="AD12" s="1238"/>
      <c r="AE12" s="1238"/>
    </row>
    <row r="13" spans="1:31" s="24" customFormat="1" ht="19.5" customHeight="1" thickBot="1">
      <c r="A13"/>
      <c r="B13" s="1218"/>
      <c r="C13" s="1169"/>
      <c r="D13" s="1170"/>
      <c r="E13" s="1170"/>
      <c r="F13" s="1171"/>
      <c r="G13" s="1172"/>
      <c r="H13" s="1173"/>
      <c r="I13" s="1174"/>
      <c r="J13" s="1175"/>
      <c r="K13" s="1175"/>
      <c r="L13" s="1176"/>
      <c r="M13" s="1196" t="s">
        <v>127</v>
      </c>
      <c r="N13" s="1197"/>
      <c r="O13" s="1197"/>
      <c r="P13" s="1197"/>
      <c r="Q13" s="1197"/>
      <c r="R13" s="1197"/>
      <c r="S13" s="1197"/>
      <c r="T13" s="1197"/>
      <c r="U13" s="1197"/>
      <c r="V13" s="1197"/>
      <c r="X13" s="1238"/>
      <c r="Y13" s="1238"/>
      <c r="Z13" s="1238"/>
      <c r="AA13" s="1238"/>
      <c r="AB13" s="1238"/>
      <c r="AC13" s="1238"/>
      <c r="AD13" s="1238"/>
      <c r="AE13" s="1238"/>
    </row>
    <row r="14" spans="1:31" s="24" customFormat="1" ht="19.5" customHeight="1">
      <c r="A14"/>
      <c r="B14" s="1218"/>
      <c r="C14" s="1179" t="s">
        <v>128</v>
      </c>
      <c r="D14" s="1168"/>
      <c r="E14" s="1168"/>
      <c r="F14" s="1180"/>
      <c r="G14" s="1181"/>
      <c r="H14" s="1182"/>
      <c r="I14" s="1213">
        <v>0.4930555555555556</v>
      </c>
      <c r="J14" s="1214"/>
      <c r="K14" s="1214"/>
      <c r="L14" s="1215"/>
      <c r="M14" s="1198" t="s">
        <v>129</v>
      </c>
      <c r="N14" s="1199"/>
      <c r="O14" s="1199"/>
      <c r="P14" s="1199"/>
      <c r="Q14" s="1199"/>
      <c r="R14" s="1199"/>
      <c r="S14" s="1199"/>
      <c r="T14" s="1199"/>
      <c r="U14" s="1199"/>
      <c r="V14" s="1199"/>
      <c r="X14" s="1238"/>
      <c r="Y14" s="1238"/>
      <c r="Z14" s="1238"/>
      <c r="AA14" s="1238"/>
      <c r="AB14" s="1238"/>
      <c r="AC14" s="1238"/>
      <c r="AD14" s="1238"/>
      <c r="AE14" s="1238"/>
    </row>
    <row r="15" spans="1:22" ht="19.5" customHeight="1">
      <c r="A15"/>
      <c r="B15" s="1218"/>
      <c r="C15" s="1200"/>
      <c r="D15" s="1192"/>
      <c r="E15" s="1192"/>
      <c r="F15" s="1193"/>
      <c r="G15" s="1194"/>
      <c r="H15" s="1195"/>
      <c r="I15" s="1183"/>
      <c r="J15" s="1184"/>
      <c r="K15" s="1184"/>
      <c r="L15" s="1185"/>
      <c r="M15" s="1201"/>
      <c r="N15" s="1202"/>
      <c r="O15" s="1202"/>
      <c r="P15" s="1202"/>
      <c r="Q15" s="1202"/>
      <c r="R15" s="1202"/>
      <c r="S15" s="1202"/>
      <c r="T15" s="1202"/>
      <c r="U15" s="1202"/>
      <c r="V15" s="1202"/>
    </row>
    <row r="16" spans="1:31" ht="19.5" customHeight="1" thickBot="1">
      <c r="A16"/>
      <c r="B16" s="1218"/>
      <c r="C16" s="1169"/>
      <c r="D16" s="1170"/>
      <c r="E16" s="1170"/>
      <c r="F16" s="1171"/>
      <c r="G16" s="1172"/>
      <c r="H16" s="1173"/>
      <c r="I16" s="1174"/>
      <c r="J16" s="1175"/>
      <c r="K16" s="1175"/>
      <c r="L16" s="1176"/>
      <c r="M16" s="1196"/>
      <c r="N16" s="1197"/>
      <c r="O16" s="1197"/>
      <c r="P16" s="1197"/>
      <c r="Q16" s="1197"/>
      <c r="R16" s="1197"/>
      <c r="S16" s="1197"/>
      <c r="T16" s="1197"/>
      <c r="U16" s="1197"/>
      <c r="V16" s="1197"/>
      <c r="X16" s="1190" t="s">
        <v>113</v>
      </c>
      <c r="Y16" s="1190"/>
      <c r="Z16" s="1190"/>
      <c r="AA16" s="1190"/>
      <c r="AB16" s="1190"/>
      <c r="AC16" s="1190"/>
      <c r="AD16" s="1190"/>
      <c r="AE16" s="1190"/>
    </row>
    <row r="17" spans="1:31" ht="19.5" customHeight="1">
      <c r="A17"/>
      <c r="B17" s="1218"/>
      <c r="C17" s="1179" t="s">
        <v>130</v>
      </c>
      <c r="D17" s="1168"/>
      <c r="E17" s="1168"/>
      <c r="F17" s="1180" t="s">
        <v>131</v>
      </c>
      <c r="G17" s="1181"/>
      <c r="H17" s="1182"/>
      <c r="I17" s="1213">
        <v>0.517361111111111</v>
      </c>
      <c r="J17" s="1214"/>
      <c r="K17" s="1214"/>
      <c r="L17" s="1215"/>
      <c r="M17" s="1198" t="s">
        <v>428</v>
      </c>
      <c r="N17" s="1199"/>
      <c r="O17" s="1199"/>
      <c r="P17" s="1199"/>
      <c r="Q17" s="1199"/>
      <c r="R17" s="1199"/>
      <c r="S17" s="1199"/>
      <c r="T17" s="1199"/>
      <c r="U17" s="1199"/>
      <c r="V17" s="1199"/>
      <c r="X17" s="1190"/>
      <c r="Y17" s="1190"/>
      <c r="Z17" s="1190"/>
      <c r="AA17" s="1190"/>
      <c r="AB17" s="1190"/>
      <c r="AC17" s="1190"/>
      <c r="AD17" s="1190"/>
      <c r="AE17" s="1190"/>
    </row>
    <row r="18" spans="1:31" ht="19.5" customHeight="1">
      <c r="A18"/>
      <c r="B18" s="1218"/>
      <c r="C18" s="1200"/>
      <c r="D18" s="1192"/>
      <c r="E18" s="1192"/>
      <c r="F18" s="1193"/>
      <c r="G18" s="1194"/>
      <c r="H18" s="1195"/>
      <c r="I18" s="1183"/>
      <c r="J18" s="1184"/>
      <c r="K18" s="1184"/>
      <c r="L18" s="1185"/>
      <c r="M18" s="1201"/>
      <c r="N18" s="1202"/>
      <c r="O18" s="1202"/>
      <c r="P18" s="1202"/>
      <c r="Q18" s="1202"/>
      <c r="R18" s="1202"/>
      <c r="S18" s="1202"/>
      <c r="T18" s="1202"/>
      <c r="U18" s="1202"/>
      <c r="V18" s="1202"/>
      <c r="X18" s="1190"/>
      <c r="Y18" s="1190"/>
      <c r="Z18" s="1190"/>
      <c r="AA18" s="1190"/>
      <c r="AB18" s="1190"/>
      <c r="AC18" s="1190"/>
      <c r="AD18" s="1190"/>
      <c r="AE18" s="1190"/>
    </row>
    <row r="19" spans="1:22" ht="19.5" customHeight="1">
      <c r="A19"/>
      <c r="B19" s="1218"/>
      <c r="C19" s="1200" t="s">
        <v>132</v>
      </c>
      <c r="D19" s="1192"/>
      <c r="E19" s="1192"/>
      <c r="F19" s="1193"/>
      <c r="G19" s="1194"/>
      <c r="H19" s="1195"/>
      <c r="I19" s="1212">
        <v>0.53125</v>
      </c>
      <c r="J19" s="1184"/>
      <c r="K19" s="1184"/>
      <c r="L19" s="1185"/>
      <c r="M19" s="1201" t="s">
        <v>427</v>
      </c>
      <c r="N19" s="1202"/>
      <c r="O19" s="1202"/>
      <c r="P19" s="1202"/>
      <c r="Q19" s="1202"/>
      <c r="R19" s="1202"/>
      <c r="S19" s="1202"/>
      <c r="T19" s="1202"/>
      <c r="U19" s="1202"/>
      <c r="V19" s="1202"/>
    </row>
    <row r="20" spans="1:22" ht="19.5" customHeight="1" thickBot="1">
      <c r="A20"/>
      <c r="B20" s="1218"/>
      <c r="C20" s="1169"/>
      <c r="D20" s="1170"/>
      <c r="E20" s="1170"/>
      <c r="F20" s="1171"/>
      <c r="G20" s="1172"/>
      <c r="H20" s="1173"/>
      <c r="I20" s="1174"/>
      <c r="J20" s="1175"/>
      <c r="K20" s="1175"/>
      <c r="L20" s="1176"/>
      <c r="M20" s="1196" t="s">
        <v>133</v>
      </c>
      <c r="N20" s="1197"/>
      <c r="O20" s="1197"/>
      <c r="P20" s="1197"/>
      <c r="Q20" s="1197"/>
      <c r="R20" s="1197"/>
      <c r="S20" s="1197"/>
      <c r="T20" s="1197"/>
      <c r="U20" s="1197"/>
      <c r="V20" s="1197"/>
    </row>
    <row r="21" spans="1:22" ht="19.5" customHeight="1" thickBot="1">
      <c r="A21"/>
      <c r="B21" s="1219"/>
      <c r="C21" s="1245" t="s">
        <v>134</v>
      </c>
      <c r="D21" s="1246"/>
      <c r="E21" s="1246"/>
      <c r="F21" s="1247"/>
      <c r="G21" s="1248"/>
      <c r="H21" s="1249"/>
      <c r="I21" s="1252">
        <v>0.53125</v>
      </c>
      <c r="J21" s="1253"/>
      <c r="K21" s="1253"/>
      <c r="L21" s="1254"/>
      <c r="M21" s="1250" t="s">
        <v>429</v>
      </c>
      <c r="N21" s="1251"/>
      <c r="O21" s="1251"/>
      <c r="P21" s="1251"/>
      <c r="Q21" s="1251"/>
      <c r="R21" s="1251"/>
      <c r="S21" s="1251"/>
      <c r="T21" s="1251"/>
      <c r="U21" s="1251"/>
      <c r="V21" s="1251"/>
    </row>
    <row r="22" spans="1:22" ht="4.5" customHeight="1" thickBot="1">
      <c r="A22"/>
      <c r="B22" s="275"/>
      <c r="C22" s="1255"/>
      <c r="D22" s="1256"/>
      <c r="E22" s="1256"/>
      <c r="F22" s="1257"/>
      <c r="G22" s="1258"/>
      <c r="H22" s="1259"/>
      <c r="I22" s="1262"/>
      <c r="J22" s="1263"/>
      <c r="K22" s="1263"/>
      <c r="L22" s="1264"/>
      <c r="M22" s="1260"/>
      <c r="N22" s="1261"/>
      <c r="O22" s="1261"/>
      <c r="P22" s="1261"/>
      <c r="Q22" s="1261"/>
      <c r="R22" s="1261"/>
      <c r="S22" s="1261"/>
      <c r="T22" s="1261"/>
      <c r="U22" s="1261"/>
      <c r="V22" s="1261"/>
    </row>
    <row r="23" spans="1:31" ht="19.5" customHeight="1">
      <c r="A23"/>
      <c r="B23" s="275"/>
      <c r="C23" s="1230" t="s">
        <v>135</v>
      </c>
      <c r="D23" s="1231"/>
      <c r="E23" s="1231"/>
      <c r="F23" s="1220" t="s">
        <v>136</v>
      </c>
      <c r="G23" s="1221"/>
      <c r="H23" s="1222"/>
      <c r="I23" s="1213">
        <v>0.5368055555555555</v>
      </c>
      <c r="J23" s="1214"/>
      <c r="K23" s="1214"/>
      <c r="L23" s="1215"/>
      <c r="M23" s="1207" t="s">
        <v>137</v>
      </c>
      <c r="N23" s="1208"/>
      <c r="O23" s="1208"/>
      <c r="P23" s="1208"/>
      <c r="Q23" s="1208"/>
      <c r="R23" s="1208"/>
      <c r="S23" s="1208"/>
      <c r="T23" s="1208"/>
      <c r="U23" s="1208"/>
      <c r="V23" s="1208"/>
      <c r="X23" s="1190" t="s">
        <v>444</v>
      </c>
      <c r="Y23" s="1190"/>
      <c r="Z23" s="1190"/>
      <c r="AA23" s="1190"/>
      <c r="AB23" s="1190"/>
      <c r="AC23" s="1190"/>
      <c r="AD23" s="1190"/>
      <c r="AE23" s="1190"/>
    </row>
    <row r="24" spans="1:31" ht="19.5" customHeight="1">
      <c r="A24"/>
      <c r="B24" s="1189" t="s">
        <v>138</v>
      </c>
      <c r="C24" s="1200"/>
      <c r="D24" s="1192"/>
      <c r="E24" s="1192"/>
      <c r="F24" s="1193"/>
      <c r="G24" s="1194"/>
      <c r="H24" s="1195"/>
      <c r="I24" s="1183"/>
      <c r="J24" s="1184"/>
      <c r="K24" s="1184"/>
      <c r="L24" s="1185"/>
      <c r="M24" s="1201"/>
      <c r="N24" s="1202"/>
      <c r="O24" s="1202"/>
      <c r="P24" s="1202"/>
      <c r="Q24" s="1202"/>
      <c r="R24" s="1202"/>
      <c r="S24" s="1202"/>
      <c r="T24" s="1202"/>
      <c r="U24" s="1202"/>
      <c r="V24" s="1202"/>
      <c r="X24" s="1190"/>
      <c r="Y24" s="1190"/>
      <c r="Z24" s="1190"/>
      <c r="AA24" s="1190"/>
      <c r="AB24" s="1190"/>
      <c r="AC24" s="1190"/>
      <c r="AD24" s="1190"/>
      <c r="AE24" s="1190"/>
    </row>
    <row r="25" spans="1:31" ht="19.5" customHeight="1" thickBot="1">
      <c r="A25"/>
      <c r="B25" s="1189"/>
      <c r="C25" s="1169"/>
      <c r="D25" s="1170"/>
      <c r="E25" s="1170"/>
      <c r="F25" s="1171"/>
      <c r="G25" s="1172"/>
      <c r="H25" s="1173"/>
      <c r="I25" s="1174"/>
      <c r="J25" s="1175"/>
      <c r="K25" s="1175"/>
      <c r="L25" s="1176"/>
      <c r="M25" s="1196"/>
      <c r="N25" s="1197"/>
      <c r="O25" s="1197"/>
      <c r="P25" s="1197"/>
      <c r="Q25" s="1197"/>
      <c r="R25" s="1197"/>
      <c r="S25" s="1197"/>
      <c r="T25" s="1197"/>
      <c r="U25" s="1197"/>
      <c r="V25" s="1197"/>
      <c r="X25" s="1190"/>
      <c r="Y25" s="1190"/>
      <c r="Z25" s="1190"/>
      <c r="AA25" s="1190"/>
      <c r="AB25" s="1190"/>
      <c r="AC25" s="1190"/>
      <c r="AD25" s="1190"/>
      <c r="AE25" s="1190"/>
    </row>
    <row r="26" spans="1:22" ht="19.5" customHeight="1">
      <c r="A26"/>
      <c r="B26" s="1189"/>
      <c r="C26" s="1179" t="s">
        <v>139</v>
      </c>
      <c r="D26" s="1168"/>
      <c r="E26" s="1168"/>
      <c r="F26" s="1180" t="s">
        <v>140</v>
      </c>
      <c r="G26" s="1181"/>
      <c r="H26" s="1182"/>
      <c r="I26" s="1213">
        <v>0.5388888888888889</v>
      </c>
      <c r="J26" s="1214"/>
      <c r="K26" s="1214"/>
      <c r="L26" s="1215"/>
      <c r="M26" s="1198" t="s">
        <v>431</v>
      </c>
      <c r="N26" s="1199"/>
      <c r="O26" s="1199"/>
      <c r="P26" s="1199"/>
      <c r="Q26" s="1199"/>
      <c r="R26" s="1199"/>
      <c r="S26" s="1199"/>
      <c r="T26" s="1199"/>
      <c r="U26" s="1199"/>
      <c r="V26" s="1199"/>
    </row>
    <row r="27" spans="1:22" ht="19.5" customHeight="1">
      <c r="A27"/>
      <c r="B27" s="1189"/>
      <c r="C27" s="1200"/>
      <c r="D27" s="1192"/>
      <c r="E27" s="1192"/>
      <c r="F27" s="1193"/>
      <c r="G27" s="1194"/>
      <c r="H27" s="1195"/>
      <c r="I27" s="1183"/>
      <c r="J27" s="1184"/>
      <c r="K27" s="1184"/>
      <c r="L27" s="1185"/>
      <c r="M27" s="1201"/>
      <c r="N27" s="1202"/>
      <c r="O27" s="1202"/>
      <c r="P27" s="1202"/>
      <c r="Q27" s="1202"/>
      <c r="R27" s="1202"/>
      <c r="S27" s="1202"/>
      <c r="T27" s="1202"/>
      <c r="U27" s="1202"/>
      <c r="V27" s="1202"/>
    </row>
    <row r="28" spans="1:31" ht="19.5" customHeight="1" thickBot="1">
      <c r="A28"/>
      <c r="B28" s="1189"/>
      <c r="C28" s="1169"/>
      <c r="D28" s="1170"/>
      <c r="E28" s="1170"/>
      <c r="F28" s="1171"/>
      <c r="G28" s="1172"/>
      <c r="H28" s="1173"/>
      <c r="I28" s="1174"/>
      <c r="J28" s="1175"/>
      <c r="K28" s="1175"/>
      <c r="L28" s="1176"/>
      <c r="M28" s="1196"/>
      <c r="N28" s="1197"/>
      <c r="O28" s="1197"/>
      <c r="P28" s="1197"/>
      <c r="Q28" s="1197"/>
      <c r="R28" s="1197"/>
      <c r="S28" s="1197"/>
      <c r="T28" s="1197"/>
      <c r="U28" s="1197"/>
      <c r="V28" s="1197"/>
      <c r="X28" s="1190" t="s">
        <v>445</v>
      </c>
      <c r="Y28" s="1190"/>
      <c r="Z28" s="1190"/>
      <c r="AA28" s="1190"/>
      <c r="AB28" s="1190"/>
      <c r="AC28" s="1190"/>
      <c r="AD28" s="1190"/>
      <c r="AE28" s="1190"/>
    </row>
    <row r="29" spans="1:31" ht="19.5" customHeight="1">
      <c r="A29"/>
      <c r="B29" s="1189"/>
      <c r="C29" s="1179" t="s">
        <v>141</v>
      </c>
      <c r="D29" s="1168"/>
      <c r="E29" s="1168"/>
      <c r="F29" s="1180" t="s">
        <v>142</v>
      </c>
      <c r="G29" s="1181"/>
      <c r="H29" s="1182"/>
      <c r="I29" s="1213">
        <v>0.5395833333333333</v>
      </c>
      <c r="J29" s="1214"/>
      <c r="K29" s="1214"/>
      <c r="L29" s="1215"/>
      <c r="M29" s="1198" t="s">
        <v>430</v>
      </c>
      <c r="N29" s="1199"/>
      <c r="O29" s="1199"/>
      <c r="P29" s="1199"/>
      <c r="Q29" s="1199"/>
      <c r="R29" s="1199"/>
      <c r="S29" s="1199"/>
      <c r="T29" s="1199"/>
      <c r="U29" s="1199"/>
      <c r="V29" s="1199"/>
      <c r="X29" s="1190"/>
      <c r="Y29" s="1190"/>
      <c r="Z29" s="1190"/>
      <c r="AA29" s="1190"/>
      <c r="AB29" s="1190"/>
      <c r="AC29" s="1190"/>
      <c r="AD29" s="1190"/>
      <c r="AE29" s="1190"/>
    </row>
    <row r="30" spans="1:31" ht="19.5" customHeight="1">
      <c r="A30"/>
      <c r="B30" s="1189"/>
      <c r="C30" s="1200"/>
      <c r="D30" s="1192"/>
      <c r="E30" s="1192"/>
      <c r="F30" s="1193"/>
      <c r="G30" s="1194"/>
      <c r="H30" s="1195"/>
      <c r="I30" s="1183"/>
      <c r="J30" s="1184"/>
      <c r="K30" s="1184"/>
      <c r="L30" s="1185"/>
      <c r="M30" s="1201"/>
      <c r="N30" s="1202"/>
      <c r="O30" s="1202"/>
      <c r="P30" s="1202"/>
      <c r="Q30" s="1202"/>
      <c r="R30" s="1202"/>
      <c r="S30" s="1202"/>
      <c r="T30" s="1202"/>
      <c r="U30" s="1202"/>
      <c r="V30" s="1202"/>
      <c r="X30" s="283"/>
      <c r="Y30" s="283"/>
      <c r="Z30" s="283"/>
      <c r="AA30" s="283"/>
      <c r="AB30" s="283"/>
      <c r="AC30" s="283"/>
      <c r="AD30" s="283"/>
      <c r="AE30" s="283"/>
    </row>
    <row r="31" spans="1:31" ht="19.5" customHeight="1" thickBot="1">
      <c r="A31"/>
      <c r="B31" s="1189"/>
      <c r="C31" s="1169"/>
      <c r="D31" s="1170"/>
      <c r="E31" s="1170"/>
      <c r="F31" s="1171"/>
      <c r="G31" s="1172"/>
      <c r="H31" s="1173"/>
      <c r="I31" s="1174"/>
      <c r="J31" s="1175"/>
      <c r="K31" s="1175"/>
      <c r="L31" s="1176"/>
      <c r="M31" s="1196"/>
      <c r="N31" s="1197"/>
      <c r="O31" s="1197"/>
      <c r="P31" s="1197"/>
      <c r="Q31" s="1197"/>
      <c r="R31" s="1197"/>
      <c r="S31" s="1197"/>
      <c r="T31" s="1197"/>
      <c r="U31" s="1197"/>
      <c r="V31" s="1197"/>
      <c r="X31" s="1190" t="s">
        <v>446</v>
      </c>
      <c r="Y31" s="1190"/>
      <c r="Z31" s="1190"/>
      <c r="AA31" s="1190"/>
      <c r="AB31" s="1190"/>
      <c r="AC31" s="1190"/>
      <c r="AD31" s="1190"/>
      <c r="AE31" s="1190"/>
    </row>
    <row r="32" spans="1:31" ht="19.5" customHeight="1">
      <c r="A32"/>
      <c r="B32" s="1189"/>
      <c r="C32" s="1179" t="s">
        <v>143</v>
      </c>
      <c r="D32" s="1168"/>
      <c r="E32" s="1168"/>
      <c r="F32" s="1180" t="s">
        <v>144</v>
      </c>
      <c r="G32" s="1181"/>
      <c r="H32" s="1182"/>
      <c r="I32" s="1203">
        <v>0.5402777777777777</v>
      </c>
      <c r="J32" s="1204"/>
      <c r="K32" s="1204"/>
      <c r="L32" s="1205"/>
      <c r="M32" s="1198" t="s">
        <v>145</v>
      </c>
      <c r="N32" s="1199"/>
      <c r="O32" s="1199"/>
      <c r="P32" s="1199"/>
      <c r="Q32" s="1199"/>
      <c r="R32" s="1199"/>
      <c r="S32" s="1199"/>
      <c r="T32" s="1199"/>
      <c r="U32" s="1199"/>
      <c r="V32" s="1199"/>
      <c r="X32" s="1190"/>
      <c r="Y32" s="1190"/>
      <c r="Z32" s="1190"/>
      <c r="AA32" s="1190"/>
      <c r="AB32" s="1190"/>
      <c r="AC32" s="1190"/>
      <c r="AD32" s="1190"/>
      <c r="AE32" s="1190"/>
    </row>
    <row r="33" spans="1:22" ht="19.5" customHeight="1">
      <c r="A33"/>
      <c r="B33" s="1189"/>
      <c r="C33" s="1200"/>
      <c r="D33" s="1192"/>
      <c r="E33" s="1192"/>
      <c r="F33" s="1193"/>
      <c r="G33" s="1194"/>
      <c r="H33" s="1195"/>
      <c r="I33" s="1183"/>
      <c r="J33" s="1184"/>
      <c r="K33" s="1184"/>
      <c r="L33" s="1185"/>
      <c r="M33" s="1201" t="s">
        <v>432</v>
      </c>
      <c r="N33" s="1202"/>
      <c r="O33" s="1202"/>
      <c r="P33" s="1202"/>
      <c r="Q33" s="1202"/>
      <c r="R33" s="1202"/>
      <c r="S33" s="1202"/>
      <c r="T33" s="1202"/>
      <c r="U33" s="1202"/>
      <c r="V33" s="1202"/>
    </row>
    <row r="34" spans="1:22" ht="19.5" customHeight="1" thickBot="1">
      <c r="A34"/>
      <c r="B34" s="276"/>
      <c r="C34" s="1169"/>
      <c r="D34" s="1170"/>
      <c r="E34" s="1170"/>
      <c r="F34" s="1171"/>
      <c r="G34" s="1172"/>
      <c r="H34" s="1173"/>
      <c r="I34" s="1174"/>
      <c r="J34" s="1175"/>
      <c r="K34" s="1175"/>
      <c r="L34" s="1176"/>
      <c r="M34" s="1196"/>
      <c r="N34" s="1197"/>
      <c r="O34" s="1197"/>
      <c r="P34" s="1197"/>
      <c r="Q34" s="1197"/>
      <c r="R34" s="1197"/>
      <c r="S34" s="1197"/>
      <c r="T34" s="1197"/>
      <c r="U34" s="1197"/>
      <c r="V34" s="1197"/>
    </row>
    <row r="35" spans="1:22" ht="4.5" customHeight="1" thickBot="1">
      <c r="A35"/>
      <c r="B35" s="277"/>
      <c r="C35" s="1265"/>
      <c r="D35" s="1266"/>
      <c r="E35" s="1266"/>
      <c r="F35" s="1267"/>
      <c r="G35" s="1268"/>
      <c r="H35" s="1269"/>
      <c r="I35" s="1272"/>
      <c r="J35" s="1273"/>
      <c r="K35" s="1273"/>
      <c r="L35" s="1274"/>
      <c r="M35" s="1270"/>
      <c r="N35" s="1271"/>
      <c r="O35" s="1271"/>
      <c r="P35" s="1271"/>
      <c r="Q35" s="1271"/>
      <c r="R35" s="1271"/>
      <c r="S35" s="1271"/>
      <c r="T35" s="1271"/>
      <c r="U35" s="1271"/>
      <c r="V35" s="1271"/>
    </row>
    <row r="36" spans="1:22" ht="19.5" customHeight="1">
      <c r="A36"/>
      <c r="B36" s="277"/>
      <c r="C36" s="1275" t="s">
        <v>146</v>
      </c>
      <c r="D36" s="1231"/>
      <c r="E36" s="1231"/>
      <c r="F36" s="1220" t="s">
        <v>147</v>
      </c>
      <c r="G36" s="1221"/>
      <c r="H36" s="1222"/>
      <c r="I36" s="1203">
        <v>0.5416666666666666</v>
      </c>
      <c r="J36" s="1214"/>
      <c r="K36" s="1214"/>
      <c r="L36" s="1215"/>
      <c r="M36" s="1207" t="s">
        <v>148</v>
      </c>
      <c r="N36" s="1208"/>
      <c r="O36" s="1208"/>
      <c r="P36" s="1208"/>
      <c r="Q36" s="1208"/>
      <c r="R36" s="1208"/>
      <c r="S36" s="1208"/>
      <c r="T36" s="1208"/>
      <c r="U36" s="1208"/>
      <c r="V36" s="1208"/>
    </row>
    <row r="37" spans="1:22" ht="19.5" customHeight="1">
      <c r="A37"/>
      <c r="B37" s="1217" t="s">
        <v>449</v>
      </c>
      <c r="C37" s="1200"/>
      <c r="D37" s="1192"/>
      <c r="E37" s="1192"/>
      <c r="F37" s="1193"/>
      <c r="G37" s="1194"/>
      <c r="H37" s="1195"/>
      <c r="I37" s="1183"/>
      <c r="J37" s="1184"/>
      <c r="K37" s="1184"/>
      <c r="L37" s="1185"/>
      <c r="M37" s="1201"/>
      <c r="N37" s="1202"/>
      <c r="O37" s="1202"/>
      <c r="P37" s="1202"/>
      <c r="Q37" s="1202"/>
      <c r="R37" s="1202"/>
      <c r="S37" s="1202"/>
      <c r="T37" s="1202"/>
      <c r="U37" s="1202"/>
      <c r="V37" s="1202"/>
    </row>
    <row r="38" spans="1:22" ht="19.5" customHeight="1">
      <c r="A38"/>
      <c r="B38" s="1217"/>
      <c r="C38" s="1200"/>
      <c r="D38" s="1192"/>
      <c r="E38" s="1192"/>
      <c r="F38" s="1193"/>
      <c r="G38" s="1194"/>
      <c r="H38" s="1195"/>
      <c r="I38" s="1183"/>
      <c r="J38" s="1184"/>
      <c r="K38" s="1184"/>
      <c r="L38" s="1185"/>
      <c r="M38" s="1201"/>
      <c r="N38" s="1202"/>
      <c r="O38" s="1202"/>
      <c r="P38" s="1202"/>
      <c r="Q38" s="1202"/>
      <c r="R38" s="1202"/>
      <c r="S38" s="1202"/>
      <c r="T38" s="1202"/>
      <c r="U38" s="1202"/>
      <c r="V38" s="1202"/>
    </row>
    <row r="39" spans="1:22" ht="19.5" customHeight="1" thickBot="1">
      <c r="A39"/>
      <c r="B39" s="1217"/>
      <c r="C39" s="1169"/>
      <c r="D39" s="1170"/>
      <c r="E39" s="1170"/>
      <c r="F39" s="1171"/>
      <c r="G39" s="1172"/>
      <c r="H39" s="1173"/>
      <c r="I39" s="1174"/>
      <c r="J39" s="1175"/>
      <c r="K39" s="1175"/>
      <c r="L39" s="1176"/>
      <c r="M39" s="1196" t="s">
        <v>433</v>
      </c>
      <c r="N39" s="1197"/>
      <c r="O39" s="1197"/>
      <c r="P39" s="1197"/>
      <c r="Q39" s="1197"/>
      <c r="R39" s="1197"/>
      <c r="S39" s="1197"/>
      <c r="T39" s="1197"/>
      <c r="U39" s="1197"/>
      <c r="V39" s="1197"/>
    </row>
    <row r="40" spans="1:22" ht="19.5" customHeight="1">
      <c r="A40"/>
      <c r="B40" s="1217"/>
      <c r="C40" s="1167" t="s">
        <v>149</v>
      </c>
      <c r="D40" s="1168"/>
      <c r="E40" s="1168"/>
      <c r="F40" s="1180" t="s">
        <v>150</v>
      </c>
      <c r="G40" s="1181"/>
      <c r="H40" s="1182"/>
      <c r="I40" s="1213">
        <v>0.5729166666666666</v>
      </c>
      <c r="J40" s="1214"/>
      <c r="K40" s="1214"/>
      <c r="L40" s="1215"/>
      <c r="M40" s="1198" t="s">
        <v>151</v>
      </c>
      <c r="N40" s="1199"/>
      <c r="O40" s="1199"/>
      <c r="P40" s="1199"/>
      <c r="Q40" s="1199"/>
      <c r="R40" s="1199"/>
      <c r="S40" s="1199"/>
      <c r="T40" s="1199"/>
      <c r="U40" s="1199"/>
      <c r="V40" s="1199"/>
    </row>
    <row r="41" spans="1:31" ht="19.5" customHeight="1" thickBot="1">
      <c r="A41"/>
      <c r="B41" s="1217"/>
      <c r="C41" s="1169"/>
      <c r="D41" s="1170"/>
      <c r="E41" s="1170"/>
      <c r="F41" s="1171"/>
      <c r="G41" s="1172"/>
      <c r="H41" s="1173"/>
      <c r="I41" s="1174"/>
      <c r="J41" s="1175"/>
      <c r="K41" s="1175"/>
      <c r="L41" s="1176"/>
      <c r="M41" s="1196"/>
      <c r="N41" s="1197"/>
      <c r="O41" s="1197"/>
      <c r="P41" s="1197"/>
      <c r="Q41" s="1197"/>
      <c r="R41" s="1197"/>
      <c r="S41" s="1197"/>
      <c r="T41" s="1197"/>
      <c r="U41" s="1197"/>
      <c r="V41" s="1197"/>
      <c r="X41" s="1190" t="s">
        <v>447</v>
      </c>
      <c r="Y41" s="1190"/>
      <c r="Z41" s="1190"/>
      <c r="AA41" s="1190"/>
      <c r="AB41" s="1190"/>
      <c r="AC41" s="1190"/>
      <c r="AD41" s="1190"/>
      <c r="AE41" s="1190"/>
    </row>
    <row r="42" spans="1:31" ht="19.5" customHeight="1">
      <c r="A42"/>
      <c r="B42" s="1217"/>
      <c r="C42" s="1167" t="s">
        <v>152</v>
      </c>
      <c r="D42" s="1168"/>
      <c r="E42" s="1168"/>
      <c r="F42" s="1180" t="s">
        <v>147</v>
      </c>
      <c r="G42" s="1181"/>
      <c r="H42" s="1182"/>
      <c r="I42" s="1213">
        <v>0.5833333333333334</v>
      </c>
      <c r="J42" s="1214"/>
      <c r="K42" s="1214"/>
      <c r="L42" s="1215"/>
      <c r="M42" s="1198" t="s">
        <v>434</v>
      </c>
      <c r="N42" s="1199"/>
      <c r="O42" s="1199"/>
      <c r="P42" s="1199"/>
      <c r="Q42" s="1199"/>
      <c r="R42" s="1199"/>
      <c r="S42" s="1199"/>
      <c r="T42" s="1199"/>
      <c r="U42" s="1199"/>
      <c r="V42" s="1199"/>
      <c r="X42" s="1190"/>
      <c r="Y42" s="1190"/>
      <c r="Z42" s="1190"/>
      <c r="AA42" s="1190"/>
      <c r="AB42" s="1190"/>
      <c r="AC42" s="1190"/>
      <c r="AD42" s="1190"/>
      <c r="AE42" s="1190"/>
    </row>
    <row r="43" spans="1:22" ht="19.5" customHeight="1">
      <c r="A43"/>
      <c r="B43" s="1217"/>
      <c r="C43" s="1191"/>
      <c r="D43" s="1192"/>
      <c r="E43" s="1192"/>
      <c r="F43" s="1193"/>
      <c r="G43" s="1194"/>
      <c r="H43" s="1195"/>
      <c r="I43" s="1183"/>
      <c r="J43" s="1184"/>
      <c r="K43" s="1184"/>
      <c r="L43" s="1185"/>
      <c r="M43" s="1201"/>
      <c r="N43" s="1202"/>
      <c r="O43" s="1202"/>
      <c r="P43" s="1202"/>
      <c r="Q43" s="1202"/>
      <c r="R43" s="1202"/>
      <c r="S43" s="1202"/>
      <c r="T43" s="1202"/>
      <c r="U43" s="1202"/>
      <c r="V43" s="1202"/>
    </row>
    <row r="44" spans="1:22" ht="19.5" customHeight="1">
      <c r="A44"/>
      <c r="B44" s="1217"/>
      <c r="C44" s="1191" t="s">
        <v>153</v>
      </c>
      <c r="D44" s="1192"/>
      <c r="E44" s="1192"/>
      <c r="F44" s="1193"/>
      <c r="G44" s="1194"/>
      <c r="H44" s="1195"/>
      <c r="I44" s="1212">
        <v>0.59375</v>
      </c>
      <c r="J44" s="1184"/>
      <c r="K44" s="1184"/>
      <c r="L44" s="1185"/>
      <c r="M44" s="1201" t="s">
        <v>435</v>
      </c>
      <c r="N44" s="1202"/>
      <c r="O44" s="1202"/>
      <c r="P44" s="1202"/>
      <c r="Q44" s="1202"/>
      <c r="R44" s="1202"/>
      <c r="S44" s="1202"/>
      <c r="T44" s="1202"/>
      <c r="U44" s="1202"/>
      <c r="V44" s="1202"/>
    </row>
    <row r="45" spans="1:22" ht="19.5" customHeight="1" thickBot="1">
      <c r="A45"/>
      <c r="B45" s="278"/>
      <c r="C45" s="1169"/>
      <c r="D45" s="1170"/>
      <c r="E45" s="1170"/>
      <c r="F45" s="1171"/>
      <c r="G45" s="1172"/>
      <c r="H45" s="1173"/>
      <c r="I45" s="1174"/>
      <c r="J45" s="1175"/>
      <c r="K45" s="1175"/>
      <c r="L45" s="1176"/>
      <c r="M45" s="1196"/>
      <c r="N45" s="1197"/>
      <c r="O45" s="1197"/>
      <c r="P45" s="1197"/>
      <c r="Q45" s="1197"/>
      <c r="R45" s="1197"/>
      <c r="S45" s="1197"/>
      <c r="T45" s="1197"/>
      <c r="U45" s="1197"/>
      <c r="V45" s="1197"/>
    </row>
    <row r="46" spans="1:22" ht="4.5" customHeight="1" thickBot="1">
      <c r="A46"/>
      <c r="B46" s="275"/>
      <c r="C46" s="1276"/>
      <c r="D46" s="1276"/>
      <c r="E46" s="1276"/>
      <c r="F46" s="1277"/>
      <c r="G46" s="1278"/>
      <c r="H46" s="1279"/>
      <c r="I46" s="1262"/>
      <c r="J46" s="1263"/>
      <c r="K46" s="1263"/>
      <c r="L46" s="1264"/>
      <c r="M46" s="1280"/>
      <c r="N46" s="1281"/>
      <c r="O46" s="1281"/>
      <c r="P46" s="1281"/>
      <c r="Q46" s="1281"/>
      <c r="R46" s="1281"/>
      <c r="S46" s="1281"/>
      <c r="T46" s="1281"/>
      <c r="U46" s="1281"/>
      <c r="V46" s="1281"/>
    </row>
    <row r="47" spans="1:22" ht="19.5" customHeight="1">
      <c r="A47"/>
      <c r="B47" s="1282" t="s">
        <v>49</v>
      </c>
      <c r="C47" s="1275" t="s">
        <v>154</v>
      </c>
      <c r="D47" s="1231"/>
      <c r="E47" s="1231"/>
      <c r="F47" s="1220"/>
      <c r="G47" s="1221"/>
      <c r="H47" s="1222"/>
      <c r="I47" s="1213">
        <v>0.6145833333333334</v>
      </c>
      <c r="J47" s="1214"/>
      <c r="K47" s="1214"/>
      <c r="L47" s="1215"/>
      <c r="M47" s="1207" t="s">
        <v>436</v>
      </c>
      <c r="N47" s="1208"/>
      <c r="O47" s="1208"/>
      <c r="P47" s="1208"/>
      <c r="Q47" s="1208"/>
      <c r="R47" s="1208"/>
      <c r="S47" s="1208"/>
      <c r="T47" s="1208"/>
      <c r="U47" s="1208"/>
      <c r="V47" s="1208"/>
    </row>
    <row r="48" spans="1:31" ht="19.5" customHeight="1" thickBot="1">
      <c r="A48"/>
      <c r="B48" s="1282"/>
      <c r="C48" s="1169"/>
      <c r="D48" s="1170"/>
      <c r="E48" s="1170"/>
      <c r="F48" s="1171"/>
      <c r="G48" s="1172"/>
      <c r="H48" s="1173"/>
      <c r="I48" s="1174"/>
      <c r="J48" s="1175"/>
      <c r="K48" s="1175"/>
      <c r="L48" s="1176"/>
      <c r="M48" s="1196" t="s">
        <v>437</v>
      </c>
      <c r="N48" s="1197"/>
      <c r="O48" s="1197"/>
      <c r="P48" s="1197"/>
      <c r="Q48" s="1197"/>
      <c r="R48" s="1197"/>
      <c r="S48" s="1197"/>
      <c r="T48" s="1197"/>
      <c r="U48" s="1197"/>
      <c r="V48" s="1197"/>
      <c r="X48" s="1190" t="s">
        <v>448</v>
      </c>
      <c r="Y48" s="1190"/>
      <c r="Z48" s="1190"/>
      <c r="AA48" s="1190"/>
      <c r="AB48" s="1190"/>
      <c r="AC48" s="1190"/>
      <c r="AD48" s="1190"/>
      <c r="AE48" s="1190"/>
    </row>
    <row r="49" spans="1:31" ht="19.5" customHeight="1">
      <c r="A49"/>
      <c r="B49" s="1282"/>
      <c r="C49" s="1167" t="s">
        <v>155</v>
      </c>
      <c r="D49" s="1168"/>
      <c r="E49" s="1168"/>
      <c r="F49" s="1180"/>
      <c r="G49" s="1181"/>
      <c r="H49" s="1182"/>
      <c r="I49" s="1213">
        <v>0.6354166666666666</v>
      </c>
      <c r="J49" s="1214"/>
      <c r="K49" s="1214"/>
      <c r="L49" s="1215"/>
      <c r="M49" s="1198" t="s">
        <v>438</v>
      </c>
      <c r="N49" s="1199"/>
      <c r="O49" s="1199"/>
      <c r="P49" s="1199"/>
      <c r="Q49" s="1199"/>
      <c r="R49" s="1199"/>
      <c r="S49" s="1199"/>
      <c r="T49" s="1199"/>
      <c r="U49" s="1199"/>
      <c r="V49" s="1199"/>
      <c r="X49" s="1190"/>
      <c r="Y49" s="1190"/>
      <c r="Z49" s="1190"/>
      <c r="AA49" s="1190"/>
      <c r="AB49" s="1190"/>
      <c r="AC49" s="1190"/>
      <c r="AD49" s="1190"/>
      <c r="AE49" s="1190"/>
    </row>
    <row r="50" spans="1:22" ht="19.5" customHeight="1" thickBot="1">
      <c r="A50"/>
      <c r="B50" s="1283"/>
      <c r="C50" s="1284"/>
      <c r="D50" s="1170"/>
      <c r="E50" s="1170"/>
      <c r="F50" s="1171"/>
      <c r="G50" s="1172"/>
      <c r="H50" s="1173"/>
      <c r="I50" s="1174"/>
      <c r="J50" s="1175"/>
      <c r="K50" s="1175"/>
      <c r="L50" s="1176"/>
      <c r="M50" s="1196"/>
      <c r="N50" s="1197"/>
      <c r="O50" s="1197"/>
      <c r="P50" s="1197"/>
      <c r="Q50" s="1197"/>
      <c r="R50" s="1197"/>
      <c r="S50" s="1197"/>
      <c r="T50" s="1197"/>
      <c r="U50" s="1197"/>
      <c r="V50" s="1197"/>
    </row>
    <row r="51" spans="1:31" ht="19.5" customHeight="1">
      <c r="A51"/>
      <c r="B51"/>
      <c r="C51"/>
      <c r="D51"/>
      <c r="E51"/>
      <c r="F51"/>
      <c r="G51"/>
      <c r="H51"/>
      <c r="I51" s="1216"/>
      <c r="J51" s="1216"/>
      <c r="K51" s="1216"/>
      <c r="L51" s="12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</sheetData>
  <mergeCells count="200">
    <mergeCell ref="C42:E42"/>
    <mergeCell ref="A1:O1"/>
    <mergeCell ref="A2:O2"/>
    <mergeCell ref="C16:E16"/>
    <mergeCell ref="C28:E28"/>
    <mergeCell ref="F28:H28"/>
    <mergeCell ref="I28:L28"/>
    <mergeCell ref="N4:R4"/>
    <mergeCell ref="C13:E13"/>
    <mergeCell ref="F13:H13"/>
    <mergeCell ref="X4:Z4"/>
    <mergeCell ref="AA4:AE4"/>
    <mergeCell ref="E4:M4"/>
    <mergeCell ref="C29:E29"/>
    <mergeCell ref="F29:H29"/>
    <mergeCell ref="I12:L12"/>
    <mergeCell ref="N5:O5"/>
    <mergeCell ref="A6:D6"/>
    <mergeCell ref="B24:B33"/>
    <mergeCell ref="X31:AE32"/>
    <mergeCell ref="C43:E43"/>
    <mergeCell ref="F42:H42"/>
    <mergeCell ref="F43:H43"/>
    <mergeCell ref="M28:V28"/>
    <mergeCell ref="M29:V29"/>
    <mergeCell ref="C30:E30"/>
    <mergeCell ref="C40:E40"/>
    <mergeCell ref="M38:V38"/>
    <mergeCell ref="M39:V39"/>
    <mergeCell ref="I29:L29"/>
    <mergeCell ref="AK5:AL5"/>
    <mergeCell ref="N6:O6"/>
    <mergeCell ref="AG5:AJ5"/>
    <mergeCell ref="X28:AE29"/>
    <mergeCell ref="X23:AE25"/>
    <mergeCell ref="M11:V11"/>
    <mergeCell ref="P6:R6"/>
    <mergeCell ref="S6:T6"/>
    <mergeCell ref="U6:V6"/>
    <mergeCell ref="M13:V13"/>
    <mergeCell ref="X41:AE42"/>
    <mergeCell ref="X48:AE49"/>
    <mergeCell ref="I43:L43"/>
    <mergeCell ref="I44:L44"/>
    <mergeCell ref="M42:V42"/>
    <mergeCell ref="M43:V43"/>
    <mergeCell ref="M44:V44"/>
    <mergeCell ref="I42:L42"/>
    <mergeCell ref="I51:L51"/>
    <mergeCell ref="B37:B44"/>
    <mergeCell ref="C44:E44"/>
    <mergeCell ref="F44:H44"/>
    <mergeCell ref="C38:E38"/>
    <mergeCell ref="F38:H38"/>
    <mergeCell ref="C39:E39"/>
    <mergeCell ref="F39:H39"/>
    <mergeCell ref="I38:L38"/>
    <mergeCell ref="I39:L39"/>
    <mergeCell ref="B11:B21"/>
    <mergeCell ref="C12:E12"/>
    <mergeCell ref="F12:H12"/>
    <mergeCell ref="M12:V12"/>
    <mergeCell ref="F11:H11"/>
    <mergeCell ref="F14:H14"/>
    <mergeCell ref="M14:V14"/>
    <mergeCell ref="C15:E15"/>
    <mergeCell ref="F15:H15"/>
    <mergeCell ref="M15:V15"/>
    <mergeCell ref="E6:M6"/>
    <mergeCell ref="I11:L11"/>
    <mergeCell ref="I9:L9"/>
    <mergeCell ref="S4:W4"/>
    <mergeCell ref="E5:M5"/>
    <mergeCell ref="P5:AE5"/>
    <mergeCell ref="C11:E11"/>
    <mergeCell ref="C9:E9"/>
    <mergeCell ref="F9:H9"/>
    <mergeCell ref="M9:V9"/>
    <mergeCell ref="X9:AE11"/>
    <mergeCell ref="A4:D4"/>
    <mergeCell ref="A5:D5"/>
    <mergeCell ref="X16:AE18"/>
    <mergeCell ref="X12:AE14"/>
    <mergeCell ref="W6:Y6"/>
    <mergeCell ref="Z6:AA6"/>
    <mergeCell ref="AB6:AE6"/>
    <mergeCell ref="I13:L13"/>
    <mergeCell ref="C14:E14"/>
    <mergeCell ref="I14:L14"/>
    <mergeCell ref="I15:L15"/>
    <mergeCell ref="F16:H16"/>
    <mergeCell ref="M16:V16"/>
    <mergeCell ref="C17:E17"/>
    <mergeCell ref="F17:H17"/>
    <mergeCell ref="M17:V17"/>
    <mergeCell ref="I16:L16"/>
    <mergeCell ref="I17:L17"/>
    <mergeCell ref="C18:E18"/>
    <mergeCell ref="F18:H18"/>
    <mergeCell ref="M18:V18"/>
    <mergeCell ref="C19:E19"/>
    <mergeCell ref="F19:H19"/>
    <mergeCell ref="M19:V19"/>
    <mergeCell ref="I18:L18"/>
    <mergeCell ref="I19:L19"/>
    <mergeCell ref="C20:E20"/>
    <mergeCell ref="F20:H20"/>
    <mergeCell ref="M20:V20"/>
    <mergeCell ref="C21:E21"/>
    <mergeCell ref="F21:H21"/>
    <mergeCell ref="M21:V21"/>
    <mergeCell ref="I20:L20"/>
    <mergeCell ref="I21:L21"/>
    <mergeCell ref="C22:E22"/>
    <mergeCell ref="F22:H22"/>
    <mergeCell ref="M22:V22"/>
    <mergeCell ref="C23:E23"/>
    <mergeCell ref="F23:H23"/>
    <mergeCell ref="M23:V23"/>
    <mergeCell ref="I22:L22"/>
    <mergeCell ref="I23:L23"/>
    <mergeCell ref="C24:E24"/>
    <mergeCell ref="F24:H24"/>
    <mergeCell ref="M24:V24"/>
    <mergeCell ref="C25:E25"/>
    <mergeCell ref="F25:H25"/>
    <mergeCell ref="M25:V25"/>
    <mergeCell ref="I24:L24"/>
    <mergeCell ref="I25:L25"/>
    <mergeCell ref="C26:E26"/>
    <mergeCell ref="F26:H26"/>
    <mergeCell ref="M26:V26"/>
    <mergeCell ref="C27:E27"/>
    <mergeCell ref="F27:H27"/>
    <mergeCell ref="M27:V27"/>
    <mergeCell ref="I26:L26"/>
    <mergeCell ref="I27:L27"/>
    <mergeCell ref="F30:H30"/>
    <mergeCell ref="M30:V30"/>
    <mergeCell ref="C31:E31"/>
    <mergeCell ref="F31:H31"/>
    <mergeCell ref="M31:V31"/>
    <mergeCell ref="I30:L30"/>
    <mergeCell ref="I31:L31"/>
    <mergeCell ref="C32:E32"/>
    <mergeCell ref="F32:H32"/>
    <mergeCell ref="M32:V32"/>
    <mergeCell ref="C33:E33"/>
    <mergeCell ref="F33:H33"/>
    <mergeCell ref="M33:V33"/>
    <mergeCell ref="I32:L32"/>
    <mergeCell ref="I33:L33"/>
    <mergeCell ref="C34:E34"/>
    <mergeCell ref="F34:H34"/>
    <mergeCell ref="M34:V34"/>
    <mergeCell ref="C35:E35"/>
    <mergeCell ref="F35:H35"/>
    <mergeCell ref="M35:V35"/>
    <mergeCell ref="I34:L34"/>
    <mergeCell ref="I35:L35"/>
    <mergeCell ref="C36:E36"/>
    <mergeCell ref="F36:H36"/>
    <mergeCell ref="M36:V36"/>
    <mergeCell ref="C37:E37"/>
    <mergeCell ref="F37:H37"/>
    <mergeCell ref="M37:V37"/>
    <mergeCell ref="I36:L36"/>
    <mergeCell ref="I37:L37"/>
    <mergeCell ref="F40:H40"/>
    <mergeCell ref="M40:V40"/>
    <mergeCell ref="C41:E41"/>
    <mergeCell ref="F41:H41"/>
    <mergeCell ref="M41:V41"/>
    <mergeCell ref="I40:L40"/>
    <mergeCell ref="I41:L41"/>
    <mergeCell ref="F45:H45"/>
    <mergeCell ref="M45:V45"/>
    <mergeCell ref="C46:E46"/>
    <mergeCell ref="F46:H46"/>
    <mergeCell ref="M46:V46"/>
    <mergeCell ref="I45:L45"/>
    <mergeCell ref="I46:L46"/>
    <mergeCell ref="C45:E45"/>
    <mergeCell ref="F47:H47"/>
    <mergeCell ref="M47:V47"/>
    <mergeCell ref="C48:E48"/>
    <mergeCell ref="F48:H48"/>
    <mergeCell ref="M48:V48"/>
    <mergeCell ref="I47:L47"/>
    <mergeCell ref="I48:L48"/>
    <mergeCell ref="B47:B50"/>
    <mergeCell ref="C49:E49"/>
    <mergeCell ref="F49:H49"/>
    <mergeCell ref="M49:V49"/>
    <mergeCell ref="C50:E50"/>
    <mergeCell ref="F50:H50"/>
    <mergeCell ref="M50:V50"/>
    <mergeCell ref="I49:L49"/>
    <mergeCell ref="I50:L50"/>
    <mergeCell ref="C47:E47"/>
  </mergeCell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AM189"/>
  <sheetViews>
    <sheetView zoomScale="98" zoomScaleNormal="98" workbookViewId="0" topLeftCell="A1">
      <selection activeCell="Q41" sqref="Q41:V41"/>
    </sheetView>
  </sheetViews>
  <sheetFormatPr defaultColWidth="9.00390625" defaultRowHeight="13.5"/>
  <cols>
    <col min="1" max="31" width="3.625" style="287" customWidth="1"/>
    <col min="32" max="16384" width="9.00390625" style="284" customWidth="1"/>
  </cols>
  <sheetData>
    <row r="1" spans="1:31" ht="6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30" customHeight="1">
      <c r="A2" s="1293" t="s">
        <v>5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284"/>
      <c r="AD2" s="284"/>
      <c r="AE2" s="284"/>
    </row>
    <row r="3" spans="1:31" ht="4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28" s="292" customFormat="1" ht="24.75" customHeight="1">
      <c r="A4" s="1291" t="s">
        <v>450</v>
      </c>
      <c r="B4" s="1291"/>
      <c r="C4" s="1291"/>
      <c r="D4" s="1294" t="str">
        <f>'公式記録第１試合'!E4</f>
        <v>i.League U-18</v>
      </c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</row>
    <row r="5" spans="1:39" s="292" customFormat="1" ht="24.75" customHeight="1">
      <c r="A5" s="1291" t="s">
        <v>451</v>
      </c>
      <c r="B5" s="1291"/>
      <c r="C5" s="1291"/>
      <c r="D5" s="1295">
        <v>90</v>
      </c>
      <c r="E5" s="1295"/>
      <c r="F5" s="1295"/>
      <c r="G5" s="1295"/>
      <c r="H5" s="1295"/>
      <c r="I5" s="1295"/>
      <c r="J5" s="293" t="s">
        <v>208</v>
      </c>
      <c r="L5" s="1296" t="s">
        <v>452</v>
      </c>
      <c r="M5" s="1296"/>
      <c r="N5" s="1288"/>
      <c r="O5" s="1288"/>
      <c r="P5" s="1288"/>
      <c r="Q5" s="1288"/>
      <c r="R5" s="1288"/>
      <c r="S5" s="1288"/>
      <c r="T5" s="293" t="s">
        <v>208</v>
      </c>
      <c r="AG5" s="1292"/>
      <c r="AH5" s="1292"/>
      <c r="AI5" s="1292"/>
      <c r="AJ5" s="1292"/>
      <c r="AK5" s="1292"/>
      <c r="AL5" s="1292"/>
      <c r="AM5" s="295"/>
    </row>
    <row r="6" spans="1:28" s="292" customFormat="1" ht="24.75" customHeight="1">
      <c r="A6" s="1291" t="s">
        <v>453</v>
      </c>
      <c r="B6" s="1291"/>
      <c r="C6" s="1291"/>
      <c r="D6" s="296" t="s">
        <v>3</v>
      </c>
      <c r="E6" s="1297" t="e">
        <f>'結果報告'!G9</f>
        <v>#N/A</v>
      </c>
      <c r="F6" s="1297"/>
      <c r="G6" s="1297"/>
      <c r="H6" s="1297"/>
      <c r="I6" s="1297"/>
      <c r="J6" s="1297"/>
      <c r="K6" s="1297"/>
      <c r="L6" s="1297"/>
      <c r="M6" s="1297"/>
      <c r="N6" s="1297"/>
      <c r="O6" s="294"/>
      <c r="P6" s="285" t="s">
        <v>454</v>
      </c>
      <c r="Q6" s="294"/>
      <c r="R6" s="296" t="s">
        <v>4</v>
      </c>
      <c r="S6" s="1297" t="e">
        <f>'結果報告'!BA9</f>
        <v>#N/A</v>
      </c>
      <c r="T6" s="1297"/>
      <c r="U6" s="1297"/>
      <c r="V6" s="1297"/>
      <c r="W6" s="1297"/>
      <c r="X6" s="1297"/>
      <c r="Y6" s="1297"/>
      <c r="Z6" s="1297"/>
      <c r="AA6" s="1297"/>
      <c r="AB6" s="1297"/>
    </row>
    <row r="7" spans="1:28" s="292" customFormat="1" ht="24.75" customHeight="1">
      <c r="A7" s="1291" t="s">
        <v>456</v>
      </c>
      <c r="B7" s="1291"/>
      <c r="C7" s="1291"/>
      <c r="D7" s="1287"/>
      <c r="E7" s="1287"/>
      <c r="F7" s="1287"/>
      <c r="G7" s="292" t="s">
        <v>462</v>
      </c>
      <c r="H7" s="1288"/>
      <c r="I7" s="1287"/>
      <c r="J7" s="292" t="s">
        <v>481</v>
      </c>
      <c r="K7" s="1288"/>
      <c r="L7" s="1288"/>
      <c r="M7" s="292" t="s">
        <v>485</v>
      </c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</row>
    <row r="8" spans="1:28" s="292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292" customFormat="1" ht="24.75" customHeight="1">
      <c r="A9" s="299" t="s">
        <v>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24.75" customHeight="1">
      <c r="A10" s="1289"/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</row>
    <row r="11" spans="1:28" ht="24.75" customHeight="1">
      <c r="A11" s="1290"/>
      <c r="B11" s="1290"/>
      <c r="C11" s="1290"/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</row>
    <row r="12" spans="1:28" ht="24.75" customHeight="1">
      <c r="A12" s="1290"/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0"/>
    </row>
    <row r="13" spans="1:28" ht="24.75" customHeight="1">
      <c r="A13" s="1289"/>
      <c r="B13" s="1289"/>
      <c r="C13" s="1289"/>
      <c r="D13" s="1289"/>
      <c r="E13" s="1289"/>
      <c r="F13" s="1289"/>
      <c r="G13" s="1289"/>
      <c r="H13" s="1289"/>
      <c r="I13" s="1289"/>
      <c r="J13" s="1289"/>
      <c r="K13" s="1289"/>
      <c r="L13" s="1289"/>
      <c r="M13" s="1289"/>
      <c r="N13" s="1289"/>
      <c r="O13" s="1289"/>
      <c r="P13" s="1289"/>
      <c r="Q13" s="1289"/>
      <c r="R13" s="1289"/>
      <c r="S13" s="1289"/>
      <c r="T13" s="1289"/>
      <c r="U13" s="1289"/>
      <c r="V13" s="1289"/>
      <c r="W13" s="1289"/>
      <c r="X13" s="1289"/>
      <c r="Y13" s="1289"/>
      <c r="Z13" s="1289"/>
      <c r="AA13" s="1289"/>
      <c r="AB13" s="1289"/>
    </row>
    <row r="14" spans="1:28" ht="24.75" customHeight="1">
      <c r="A14" s="1290"/>
      <c r="B14" s="1290"/>
      <c r="C14" s="1290"/>
      <c r="D14" s="1290"/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Q14" s="1290"/>
      <c r="R14" s="1290"/>
      <c r="S14" s="1290"/>
      <c r="T14" s="1290"/>
      <c r="U14" s="1290"/>
      <c r="V14" s="1290"/>
      <c r="W14" s="1290"/>
      <c r="X14" s="1290"/>
      <c r="Y14" s="1290"/>
      <c r="Z14" s="1290"/>
      <c r="AA14" s="1290"/>
      <c r="AB14" s="1290"/>
    </row>
    <row r="15" spans="1:28" ht="24.75" customHeight="1">
      <c r="A15" s="1290"/>
      <c r="B15" s="1290"/>
      <c r="C15" s="1290"/>
      <c r="D15" s="1290"/>
      <c r="E15" s="1290"/>
      <c r="F15" s="1290"/>
      <c r="G15" s="1290"/>
      <c r="H15" s="1290"/>
      <c r="I15" s="1290"/>
      <c r="J15" s="1290"/>
      <c r="K15" s="1290"/>
      <c r="L15" s="1290"/>
      <c r="M15" s="1290"/>
      <c r="N15" s="1290"/>
      <c r="O15" s="1290"/>
      <c r="P15" s="1290"/>
      <c r="Q15" s="1290"/>
      <c r="R15" s="1290"/>
      <c r="S15" s="1290"/>
      <c r="T15" s="1290"/>
      <c r="U15" s="1290"/>
      <c r="V15" s="1290"/>
      <c r="W15" s="1290"/>
      <c r="X15" s="1290"/>
      <c r="Y15" s="1290"/>
      <c r="Z15" s="1290"/>
      <c r="AA15" s="1290"/>
      <c r="AB15" s="1290"/>
    </row>
    <row r="16" spans="1:28" ht="24.75" customHeight="1">
      <c r="A16" s="1289"/>
      <c r="B16" s="1289"/>
      <c r="C16" s="1289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1289"/>
      <c r="O16" s="1289"/>
      <c r="P16" s="1289"/>
      <c r="Q16" s="1289"/>
      <c r="R16" s="1289"/>
      <c r="S16" s="1289"/>
      <c r="T16" s="1289"/>
      <c r="U16" s="1289"/>
      <c r="V16" s="1289"/>
      <c r="W16" s="1289"/>
      <c r="X16" s="1289"/>
      <c r="Y16" s="1289"/>
      <c r="Z16" s="1289"/>
      <c r="AA16" s="1289"/>
      <c r="AB16" s="1289"/>
    </row>
    <row r="17" spans="1:28" ht="24.75" customHeight="1">
      <c r="A17" s="1290"/>
      <c r="B17" s="1290"/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</row>
    <row r="18" spans="1:28" ht="24.75" customHeight="1">
      <c r="A18" s="1290"/>
      <c r="B18" s="1290"/>
      <c r="C18" s="1290"/>
      <c r="D18" s="1290"/>
      <c r="E18" s="1290"/>
      <c r="F18" s="1290"/>
      <c r="G18" s="1290"/>
      <c r="H18" s="1290"/>
      <c r="I18" s="1290"/>
      <c r="J18" s="1290"/>
      <c r="K18" s="1290"/>
      <c r="L18" s="1290"/>
      <c r="M18" s="1290"/>
      <c r="N18" s="1290"/>
      <c r="O18" s="1290"/>
      <c r="P18" s="1290"/>
      <c r="Q18" s="1290"/>
      <c r="R18" s="1290"/>
      <c r="S18" s="1290"/>
      <c r="T18" s="1290"/>
      <c r="U18" s="1290"/>
      <c r="V18" s="1290"/>
      <c r="W18" s="1290"/>
      <c r="X18" s="1290"/>
      <c r="Y18" s="1290"/>
      <c r="Z18" s="1290"/>
      <c r="AA18" s="1290"/>
      <c r="AB18" s="1290"/>
    </row>
    <row r="19" spans="1:28" ht="24.75" customHeight="1">
      <c r="A19" s="1289"/>
      <c r="B19" s="1289"/>
      <c r="C19" s="1289"/>
      <c r="D19" s="1289"/>
      <c r="E19" s="1289"/>
      <c r="F19" s="1289"/>
      <c r="G19" s="1289"/>
      <c r="H19" s="1289"/>
      <c r="I19" s="1289"/>
      <c r="J19" s="1289"/>
      <c r="K19" s="1289"/>
      <c r="L19" s="1289"/>
      <c r="M19" s="1289"/>
      <c r="N19" s="1289"/>
      <c r="O19" s="1289"/>
      <c r="P19" s="1289"/>
      <c r="Q19" s="1289"/>
      <c r="R19" s="1289"/>
      <c r="S19" s="1289"/>
      <c r="T19" s="1289"/>
      <c r="U19" s="1289"/>
      <c r="V19" s="1289"/>
      <c r="W19" s="1289"/>
      <c r="X19" s="1289"/>
      <c r="Y19" s="1289"/>
      <c r="Z19" s="1289"/>
      <c r="AA19" s="1289"/>
      <c r="AB19" s="1289"/>
    </row>
    <row r="20" spans="1:28" ht="24.75" customHeight="1">
      <c r="A20" s="1290"/>
      <c r="B20" s="1290"/>
      <c r="C20" s="1290"/>
      <c r="D20" s="1290"/>
      <c r="E20" s="1290"/>
      <c r="F20" s="1290"/>
      <c r="G20" s="1290"/>
      <c r="H20" s="1290"/>
      <c r="I20" s="1290"/>
      <c r="J20" s="1290"/>
      <c r="K20" s="1290"/>
      <c r="L20" s="1290"/>
      <c r="M20" s="1290"/>
      <c r="N20" s="1290"/>
      <c r="O20" s="1290"/>
      <c r="P20" s="1290"/>
      <c r="Q20" s="1290"/>
      <c r="R20" s="1290"/>
      <c r="S20" s="1290"/>
      <c r="T20" s="1290"/>
      <c r="U20" s="1290"/>
      <c r="V20" s="1290"/>
      <c r="W20" s="1290"/>
      <c r="X20" s="1290"/>
      <c r="Y20" s="1290"/>
      <c r="Z20" s="1290"/>
      <c r="AA20" s="1290"/>
      <c r="AB20" s="1290"/>
    </row>
    <row r="21" spans="1:28" ht="24.75" customHeight="1">
      <c r="A21" s="1290"/>
      <c r="B21" s="1290"/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</row>
    <row r="22" spans="1:28" ht="24.75" customHeight="1">
      <c r="A22" s="1289"/>
      <c r="B22" s="1289"/>
      <c r="C22" s="1289"/>
      <c r="D22" s="1289"/>
      <c r="E22" s="1289"/>
      <c r="F22" s="1289"/>
      <c r="G22" s="1289"/>
      <c r="H22" s="1289"/>
      <c r="I22" s="1289"/>
      <c r="J22" s="1289"/>
      <c r="K22" s="1289"/>
      <c r="L22" s="1289"/>
      <c r="M22" s="1289"/>
      <c r="N22" s="1289"/>
      <c r="O22" s="1289"/>
      <c r="P22" s="1289"/>
      <c r="Q22" s="1289"/>
      <c r="R22" s="1289"/>
      <c r="S22" s="1289"/>
      <c r="T22" s="1289"/>
      <c r="U22" s="1289"/>
      <c r="V22" s="1289"/>
      <c r="W22" s="1289"/>
      <c r="X22" s="1289"/>
      <c r="Y22" s="1289"/>
      <c r="Z22" s="1289"/>
      <c r="AA22" s="1289"/>
      <c r="AB22" s="1289"/>
    </row>
    <row r="23" spans="1:28" ht="24.75" customHeight="1">
      <c r="A23" s="1290"/>
      <c r="B23" s="1290"/>
      <c r="C23" s="1290"/>
      <c r="D23" s="1290"/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0"/>
      <c r="Z23" s="1290"/>
      <c r="AA23" s="1290"/>
      <c r="AB23" s="1290"/>
    </row>
    <row r="24" spans="1:28" ht="24.75" customHeight="1">
      <c r="A24" s="1290"/>
      <c r="B24" s="1290"/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0"/>
      <c r="AA24" s="1290"/>
      <c r="AB24" s="1290"/>
    </row>
    <row r="25" spans="1:28" ht="24.75" customHeight="1">
      <c r="A25" s="1289"/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</row>
    <row r="26" spans="1:28" ht="24.75" customHeight="1">
      <c r="A26" s="1290"/>
      <c r="B26" s="1290"/>
      <c r="C26" s="1290"/>
      <c r="D26" s="1290"/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0"/>
      <c r="AB26" s="1290"/>
    </row>
    <row r="27" spans="1:28" ht="24.75" customHeight="1">
      <c r="A27" s="1290"/>
      <c r="B27" s="1290"/>
      <c r="C27" s="1290"/>
      <c r="D27" s="1290"/>
      <c r="E27" s="1290"/>
      <c r="F27" s="1290"/>
      <c r="G27" s="1290"/>
      <c r="H27" s="1290"/>
      <c r="I27" s="1290"/>
      <c r="J27" s="1290"/>
      <c r="K27" s="1290"/>
      <c r="L27" s="1290"/>
      <c r="M27" s="1290"/>
      <c r="N27" s="1290"/>
      <c r="O27" s="1290"/>
      <c r="P27" s="1290"/>
      <c r="Q27" s="1290"/>
      <c r="R27" s="1290"/>
      <c r="S27" s="1290"/>
      <c r="T27" s="1290"/>
      <c r="U27" s="1290"/>
      <c r="V27" s="1290"/>
      <c r="W27" s="1290"/>
      <c r="X27" s="1290"/>
      <c r="Y27" s="1290"/>
      <c r="Z27" s="1290"/>
      <c r="AA27" s="1290"/>
      <c r="AB27" s="1290"/>
    </row>
    <row r="28" spans="1:28" ht="24.75" customHeight="1">
      <c r="A28" s="1289"/>
      <c r="B28" s="1289"/>
      <c r="C28" s="1289"/>
      <c r="D28" s="1289"/>
      <c r="E28" s="1289"/>
      <c r="F28" s="1289"/>
      <c r="G28" s="1289"/>
      <c r="H28" s="1289"/>
      <c r="I28" s="1289"/>
      <c r="J28" s="1289"/>
      <c r="K28" s="1289"/>
      <c r="L28" s="1289"/>
      <c r="M28" s="1289"/>
      <c r="N28" s="1289"/>
      <c r="O28" s="1289"/>
      <c r="P28" s="1289"/>
      <c r="Q28" s="1289"/>
      <c r="R28" s="1289"/>
      <c r="S28" s="1289"/>
      <c r="T28" s="1289"/>
      <c r="U28" s="1289"/>
      <c r="V28" s="1289"/>
      <c r="W28" s="1289"/>
      <c r="X28" s="1289"/>
      <c r="Y28" s="1289"/>
      <c r="Z28" s="1289"/>
      <c r="AA28" s="1289"/>
      <c r="AB28" s="1289"/>
    </row>
    <row r="29" spans="1:28" ht="24.75" customHeight="1">
      <c r="A29" s="1290"/>
      <c r="B29" s="1290"/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  <c r="R29" s="1290"/>
      <c r="S29" s="1290"/>
      <c r="T29" s="1290"/>
      <c r="U29" s="1290"/>
      <c r="V29" s="1290"/>
      <c r="W29" s="1290"/>
      <c r="X29" s="1290"/>
      <c r="Y29" s="1290"/>
      <c r="Z29" s="1290"/>
      <c r="AA29" s="1290"/>
      <c r="AB29" s="1290"/>
    </row>
    <row r="30" spans="1:28" ht="24.75" customHeight="1">
      <c r="A30" s="1290"/>
      <c r="B30" s="1290"/>
      <c r="C30" s="1290"/>
      <c r="D30" s="1290"/>
      <c r="E30" s="1290"/>
      <c r="F30" s="1290"/>
      <c r="G30" s="1290"/>
      <c r="H30" s="1290"/>
      <c r="I30" s="1290"/>
      <c r="J30" s="1290"/>
      <c r="K30" s="1290"/>
      <c r="L30" s="1290"/>
      <c r="M30" s="1290"/>
      <c r="N30" s="1290"/>
      <c r="O30" s="1290"/>
      <c r="P30" s="1290"/>
      <c r="Q30" s="1290"/>
      <c r="R30" s="1290"/>
      <c r="S30" s="1290"/>
      <c r="T30" s="1290"/>
      <c r="U30" s="1290"/>
      <c r="V30" s="1290"/>
      <c r="W30" s="1290"/>
      <c r="X30" s="1290"/>
      <c r="Y30" s="1290"/>
      <c r="Z30" s="1290"/>
      <c r="AA30" s="1290"/>
      <c r="AB30" s="1290"/>
    </row>
    <row r="31" spans="1:28" ht="24.75" customHeight="1">
      <c r="A31" s="1289"/>
      <c r="B31" s="1289"/>
      <c r="C31" s="1289"/>
      <c r="D31" s="1289"/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89"/>
      <c r="AB31" s="1289"/>
    </row>
    <row r="32" spans="1:28" ht="24.75" customHeight="1">
      <c r="A32" s="1290"/>
      <c r="B32" s="1290"/>
      <c r="C32" s="1290"/>
      <c r="D32" s="1290"/>
      <c r="E32" s="1290"/>
      <c r="F32" s="1290"/>
      <c r="G32" s="1290"/>
      <c r="H32" s="1290"/>
      <c r="I32" s="1290"/>
      <c r="J32" s="1290"/>
      <c r="K32" s="1290"/>
      <c r="L32" s="1290"/>
      <c r="M32" s="1290"/>
      <c r="N32" s="1290"/>
      <c r="O32" s="1290"/>
      <c r="P32" s="1290"/>
      <c r="Q32" s="1290"/>
      <c r="R32" s="1290"/>
      <c r="S32" s="1290"/>
      <c r="T32" s="1290"/>
      <c r="U32" s="1290"/>
      <c r="V32" s="1290"/>
      <c r="W32" s="1290"/>
      <c r="X32" s="1290"/>
      <c r="Y32" s="1290"/>
      <c r="Z32" s="1290"/>
      <c r="AA32" s="1290"/>
      <c r="AB32" s="1290"/>
    </row>
    <row r="33" spans="1:28" ht="24.75" customHeight="1">
      <c r="A33" s="1290"/>
      <c r="B33" s="1290"/>
      <c r="C33" s="1290"/>
      <c r="D33" s="1290"/>
      <c r="E33" s="1290"/>
      <c r="F33" s="1290"/>
      <c r="G33" s="1290"/>
      <c r="H33" s="1290"/>
      <c r="I33" s="1290"/>
      <c r="J33" s="1290"/>
      <c r="K33" s="1290"/>
      <c r="L33" s="1290"/>
      <c r="M33" s="1290"/>
      <c r="N33" s="1290"/>
      <c r="O33" s="1290"/>
      <c r="P33" s="1290"/>
      <c r="Q33" s="1290"/>
      <c r="R33" s="1290"/>
      <c r="S33" s="1290"/>
      <c r="T33" s="1290"/>
      <c r="U33" s="1290"/>
      <c r="V33" s="1290"/>
      <c r="W33" s="1290"/>
      <c r="X33" s="1290"/>
      <c r="Y33" s="1290"/>
      <c r="Z33" s="1290"/>
      <c r="AA33" s="1290"/>
      <c r="AB33" s="1290"/>
    </row>
    <row r="34" spans="1:31" ht="24.75" customHeight="1">
      <c r="A34" s="1289"/>
      <c r="B34" s="1289"/>
      <c r="C34" s="1289"/>
      <c r="D34" s="1289"/>
      <c r="E34" s="1289"/>
      <c r="F34" s="1289"/>
      <c r="G34" s="1289"/>
      <c r="H34" s="1289"/>
      <c r="I34" s="1289"/>
      <c r="J34" s="1289"/>
      <c r="K34" s="1289"/>
      <c r="L34" s="1289"/>
      <c r="M34" s="1289"/>
      <c r="N34" s="1289"/>
      <c r="O34" s="1289"/>
      <c r="P34" s="1289"/>
      <c r="Q34" s="1289"/>
      <c r="R34" s="1289"/>
      <c r="S34" s="1289"/>
      <c r="T34" s="1289"/>
      <c r="U34" s="1289"/>
      <c r="V34" s="1289"/>
      <c r="W34" s="1289"/>
      <c r="X34" s="1289"/>
      <c r="Y34" s="1289"/>
      <c r="Z34" s="1289"/>
      <c r="AA34" s="1289"/>
      <c r="AB34" s="1289"/>
      <c r="AC34" s="284"/>
      <c r="AD34" s="284"/>
      <c r="AE34" s="284"/>
    </row>
    <row r="35" spans="1:31" ht="24.75" customHeight="1">
      <c r="A35" s="1290"/>
      <c r="B35" s="1290"/>
      <c r="C35" s="1290"/>
      <c r="D35" s="1290"/>
      <c r="E35" s="1290"/>
      <c r="F35" s="1290"/>
      <c r="G35" s="1290"/>
      <c r="H35" s="1290"/>
      <c r="I35" s="1290"/>
      <c r="J35" s="1290"/>
      <c r="K35" s="1290"/>
      <c r="L35" s="1290"/>
      <c r="M35" s="1290"/>
      <c r="N35" s="1290"/>
      <c r="O35" s="1290"/>
      <c r="P35" s="1290"/>
      <c r="Q35" s="1290"/>
      <c r="R35" s="1290"/>
      <c r="S35" s="1290"/>
      <c r="T35" s="1290"/>
      <c r="U35" s="1290"/>
      <c r="V35" s="1290"/>
      <c r="W35" s="1290"/>
      <c r="X35" s="1290"/>
      <c r="Y35" s="1290"/>
      <c r="Z35" s="1290"/>
      <c r="AA35" s="1290"/>
      <c r="AB35" s="1290"/>
      <c r="AC35" s="284"/>
      <c r="AD35" s="284"/>
      <c r="AE35" s="284"/>
    </row>
    <row r="36" spans="1:31" ht="24.75" customHeight="1">
      <c r="A36" s="1290"/>
      <c r="B36" s="1290"/>
      <c r="C36" s="1290"/>
      <c r="D36" s="1290"/>
      <c r="E36" s="1290"/>
      <c r="F36" s="1290"/>
      <c r="G36" s="1290"/>
      <c r="H36" s="1290"/>
      <c r="I36" s="1290"/>
      <c r="J36" s="1290"/>
      <c r="K36" s="1290"/>
      <c r="L36" s="1290"/>
      <c r="M36" s="1290"/>
      <c r="N36" s="1290"/>
      <c r="O36" s="1290"/>
      <c r="P36" s="1290"/>
      <c r="Q36" s="1290"/>
      <c r="R36" s="1290"/>
      <c r="S36" s="1290"/>
      <c r="T36" s="1290"/>
      <c r="U36" s="1290"/>
      <c r="V36" s="1290"/>
      <c r="W36" s="1290"/>
      <c r="X36" s="1290"/>
      <c r="Y36" s="1290"/>
      <c r="Z36" s="1290"/>
      <c r="AA36" s="1290"/>
      <c r="AB36" s="1290"/>
      <c r="AC36" s="284"/>
      <c r="AD36" s="284"/>
      <c r="AE36" s="284"/>
    </row>
    <row r="37" spans="1:31" ht="4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</row>
    <row r="38" s="292" customFormat="1" ht="24.75" customHeight="1">
      <c r="A38" s="292" t="s">
        <v>461</v>
      </c>
    </row>
    <row r="39" spans="3:12" s="292" customFormat="1" ht="24.75" customHeight="1">
      <c r="C39" s="1287"/>
      <c r="D39" s="1287"/>
      <c r="E39" s="1287"/>
      <c r="F39" s="292" t="s">
        <v>462</v>
      </c>
      <c r="G39" s="1287"/>
      <c r="H39" s="1287"/>
      <c r="I39" s="292" t="s">
        <v>1</v>
      </c>
      <c r="J39" s="1287"/>
      <c r="K39" s="1287"/>
      <c r="L39" s="292" t="s">
        <v>485</v>
      </c>
    </row>
    <row r="40" spans="14:28" s="292" customFormat="1" ht="24.75" customHeight="1">
      <c r="N40" s="1291" t="s">
        <v>464</v>
      </c>
      <c r="O40" s="1291"/>
      <c r="P40" s="1291"/>
      <c r="Q40" s="1287"/>
      <c r="R40" s="1287"/>
      <c r="S40" s="1287"/>
      <c r="T40" s="1287"/>
      <c r="U40" s="1287"/>
      <c r="V40" s="1287"/>
      <c r="W40" s="1287"/>
      <c r="X40" s="1287"/>
      <c r="Y40" s="1287"/>
      <c r="Z40" s="1287"/>
      <c r="AA40" s="1287"/>
      <c r="AB40" s="1287"/>
    </row>
    <row r="41" spans="1:31" ht="24.75" customHeight="1">
      <c r="A41" s="284" t="s">
        <v>465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</row>
    <row r="42" spans="1:31" ht="19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</row>
    <row r="43" spans="1:31" ht="19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</row>
    <row r="44" spans="1:31" ht="19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1:31" ht="19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1:31" ht="19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</row>
    <row r="47" spans="1:31" ht="19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1:31" ht="19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1:31" ht="19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1:31" ht="19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</row>
    <row r="51" spans="1:31" ht="19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</row>
    <row r="52" spans="1:31" ht="19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</row>
    <row r="53" spans="1:31" ht="19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</row>
    <row r="54" spans="1:31" ht="19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</row>
    <row r="55" spans="1:31" ht="19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</row>
    <row r="56" spans="1:31" ht="19.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</row>
    <row r="57" spans="1:31" ht="19.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</row>
    <row r="58" spans="1:31" ht="19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:31" ht="19.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:31" ht="19.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</row>
    <row r="61" spans="1:31" ht="19.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</row>
    <row r="62" spans="1:31" ht="19.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</row>
    <row r="63" spans="1:31" ht="19.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</row>
    <row r="64" spans="1:31" ht="19.5" customHeight="1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</row>
    <row r="65" spans="1:31" ht="19.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</row>
    <row r="66" spans="1:31" ht="19.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</row>
    <row r="67" spans="1:31" ht="19.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</row>
    <row r="68" spans="1:31" ht="19.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</row>
    <row r="69" spans="1:31" ht="19.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</row>
    <row r="70" spans="1:31" ht="19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</row>
    <row r="71" spans="1:31" ht="19.5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</row>
    <row r="72" spans="1:31" ht="13.5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</row>
    <row r="73" spans="1:31" ht="13.5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</row>
    <row r="74" spans="1:31" ht="10.5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</row>
    <row r="75" spans="1:31" ht="13.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</row>
    <row r="76" spans="1:31" ht="13.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</row>
    <row r="77" spans="1:31" ht="13.5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</row>
    <row r="78" spans="1:31" ht="13.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</row>
    <row r="79" spans="1:31" ht="13.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</row>
    <row r="80" spans="1:31" ht="13.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</row>
    <row r="81" spans="1:31" ht="13.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</row>
    <row r="82" spans="1:31" ht="13.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</row>
    <row r="83" spans="1:31" ht="13.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</row>
    <row r="84" spans="1:31" ht="13.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</row>
    <row r="85" spans="1:31" ht="13.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</row>
    <row r="86" spans="1:31" ht="13.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</row>
    <row r="87" spans="1:31" ht="13.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</row>
    <row r="88" spans="1:31" ht="13.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</row>
    <row r="89" spans="1:31" ht="13.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</row>
    <row r="90" spans="1:31" ht="13.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</row>
    <row r="91" spans="1:31" ht="13.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</row>
    <row r="92" spans="1:31" ht="13.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</row>
    <row r="93" spans="1:31" ht="13.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</row>
    <row r="94" spans="1:31" ht="13.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</row>
    <row r="95" spans="1:31" ht="13.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</row>
    <row r="96" spans="1:31" ht="13.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</row>
    <row r="97" spans="1:31" ht="13.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</row>
    <row r="98" spans="1:31" ht="13.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</row>
    <row r="99" spans="1:31" ht="13.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</row>
    <row r="100" spans="1:31" ht="13.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</row>
    <row r="101" spans="1:31" ht="13.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</row>
    <row r="102" spans="1:31" ht="13.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</row>
    <row r="103" spans="1:31" ht="13.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</row>
    <row r="104" spans="1:31" ht="13.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</row>
    <row r="105" spans="1:31" ht="13.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</row>
    <row r="106" spans="1:31" ht="13.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</row>
    <row r="107" spans="1:31" ht="13.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</row>
    <row r="108" spans="1:31" ht="13.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</row>
    <row r="109" spans="1:31" ht="13.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</row>
    <row r="110" spans="1:31" ht="13.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</row>
    <row r="111" spans="1:31" ht="13.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</row>
    <row r="112" spans="1:31" ht="13.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</row>
    <row r="113" spans="1:31" ht="13.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</row>
    <row r="114" spans="1:31" ht="13.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</row>
    <row r="115" spans="1:31" ht="13.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</row>
    <row r="116" spans="1:31" ht="13.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</row>
    <row r="117" spans="1:31" ht="13.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</row>
    <row r="118" spans="1:31" ht="13.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</row>
    <row r="119" spans="1:31" ht="13.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</row>
    <row r="120" spans="1:31" ht="13.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</row>
    <row r="121" spans="1:31" ht="13.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</row>
    <row r="122" spans="1:31" ht="13.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</row>
    <row r="123" spans="1:31" ht="13.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</row>
    <row r="124" spans="1:31" ht="13.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</row>
    <row r="125" spans="1:31" ht="13.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</row>
    <row r="126" spans="1:31" ht="13.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</row>
    <row r="127" spans="1:31" ht="13.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</row>
    <row r="128" spans="1:31" ht="13.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</row>
    <row r="129" spans="1:31" ht="13.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</row>
    <row r="130" spans="1:31" ht="13.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</row>
    <row r="131" spans="1:31" ht="13.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</row>
    <row r="132" spans="1:31" ht="13.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</row>
    <row r="133" spans="1:31" ht="13.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</row>
    <row r="134" spans="1:31" ht="13.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</row>
    <row r="135" spans="1:31" ht="13.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</row>
    <row r="136" spans="1:31" ht="13.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</row>
    <row r="137" spans="1:31" ht="13.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</row>
    <row r="138" spans="1:31" ht="13.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</row>
    <row r="139" spans="1:31" ht="13.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</row>
    <row r="140" spans="1:31" ht="13.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</row>
    <row r="141" spans="1:31" ht="13.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</row>
    <row r="142" spans="1:31" ht="13.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</row>
    <row r="143" spans="1:31" ht="13.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</row>
    <row r="144" spans="1:31" ht="13.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</row>
    <row r="145" spans="1:31" ht="13.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</row>
    <row r="146" spans="1:31" ht="13.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</row>
    <row r="147" spans="1:31" ht="13.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</row>
    <row r="148" spans="1:31" ht="13.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</row>
    <row r="149" spans="1:31" ht="13.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</row>
    <row r="150" spans="1:31" ht="13.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</row>
    <row r="151" spans="1:31" ht="13.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</row>
    <row r="152" spans="1:31" ht="13.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</row>
    <row r="153" spans="1:31" ht="13.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</row>
    <row r="154" spans="1:31" ht="13.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</row>
    <row r="155" spans="1:31" ht="13.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</row>
    <row r="156" spans="1:31" ht="13.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</row>
    <row r="157" spans="1:31" ht="13.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</row>
    <row r="158" spans="1:31" ht="13.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</row>
    <row r="159" spans="1:31" ht="13.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</row>
    <row r="160" spans="1:31" ht="13.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</row>
    <row r="161" spans="1:31" ht="13.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</row>
    <row r="162" spans="1:31" ht="13.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</row>
    <row r="163" spans="1:31" ht="13.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</row>
    <row r="164" spans="1:31" ht="13.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</row>
    <row r="165" spans="1:31" ht="13.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</row>
    <row r="166" spans="1:31" ht="13.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</row>
    <row r="167" spans="1:31" ht="13.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</row>
    <row r="168" spans="1:31" ht="13.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</row>
    <row r="169" spans="1:31" ht="13.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</row>
    <row r="170" spans="1:31" ht="13.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</row>
    <row r="171" spans="1:31" ht="13.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</row>
    <row r="172" spans="1:31" ht="13.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</row>
    <row r="173" spans="1:31" ht="13.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</row>
    <row r="174" spans="1:31" ht="13.5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</row>
    <row r="175" spans="1:31" ht="13.5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</row>
    <row r="176" spans="1:31" ht="13.5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</row>
    <row r="177" spans="1:31" ht="13.5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</row>
    <row r="178" spans="1:31" ht="13.5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</row>
    <row r="179" spans="1:31" ht="13.5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</row>
    <row r="180" spans="1:31" ht="13.5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</row>
    <row r="181" spans="1:31" ht="13.5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</row>
    <row r="182" spans="1:31" ht="13.5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</row>
    <row r="183" spans="1:31" ht="13.5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</row>
    <row r="184" spans="1:31" ht="13.5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</row>
    <row r="185" spans="1:31" ht="13.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</row>
    <row r="186" spans="1:31" ht="13.5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</row>
    <row r="187" spans="1:31" ht="13.5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</row>
    <row r="188" spans="1:31" ht="13.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</row>
    <row r="189" spans="1:31" ht="13.5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</row>
  </sheetData>
  <mergeCells count="48">
    <mergeCell ref="Q40:AB40"/>
    <mergeCell ref="A2:AB2"/>
    <mergeCell ref="A31:AB31"/>
    <mergeCell ref="A32:AB32"/>
    <mergeCell ref="D4:AB4"/>
    <mergeCell ref="D5:I5"/>
    <mergeCell ref="L5:M5"/>
    <mergeCell ref="N5:S5"/>
    <mergeCell ref="E6:N6"/>
    <mergeCell ref="S6:AB6"/>
    <mergeCell ref="A4:C4"/>
    <mergeCell ref="A5:C5"/>
    <mergeCell ref="A6:C6"/>
    <mergeCell ref="A7:C7"/>
    <mergeCell ref="A26:AB26"/>
    <mergeCell ref="A27:AB27"/>
    <mergeCell ref="A28:AB28"/>
    <mergeCell ref="G39:H39"/>
    <mergeCell ref="J39:K39"/>
    <mergeCell ref="A35:AB35"/>
    <mergeCell ref="A36:AB36"/>
    <mergeCell ref="A34:AB34"/>
    <mergeCell ref="A29:AB29"/>
    <mergeCell ref="A30:AB30"/>
    <mergeCell ref="A23:AB23"/>
    <mergeCell ref="A24:AB24"/>
    <mergeCell ref="A25:AB25"/>
    <mergeCell ref="A17:AB17"/>
    <mergeCell ref="N40:P40"/>
    <mergeCell ref="AK5:AL5"/>
    <mergeCell ref="AG5:AJ5"/>
    <mergeCell ref="A18:AB18"/>
    <mergeCell ref="A19:AB19"/>
    <mergeCell ref="A20:AB20"/>
    <mergeCell ref="A21:AB21"/>
    <mergeCell ref="A22:AB22"/>
    <mergeCell ref="A14:AB14"/>
    <mergeCell ref="A33:AB33"/>
    <mergeCell ref="C39:E39"/>
    <mergeCell ref="D7:F7"/>
    <mergeCell ref="H7:I7"/>
    <mergeCell ref="K7:L7"/>
    <mergeCell ref="A10:AB10"/>
    <mergeCell ref="A11:AB11"/>
    <mergeCell ref="A12:AB12"/>
    <mergeCell ref="A13:AB13"/>
    <mergeCell ref="A16:AB16"/>
    <mergeCell ref="A15:AB15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5"/>
    <pageSetUpPr fitToPage="1"/>
  </sheetPr>
  <dimension ref="A1:AM189"/>
  <sheetViews>
    <sheetView zoomScale="98" zoomScaleNormal="98" workbookViewId="0" topLeftCell="A1">
      <selection activeCell="Q41" sqref="Q41:V41"/>
    </sheetView>
  </sheetViews>
  <sheetFormatPr defaultColWidth="9.00390625" defaultRowHeight="13.5"/>
  <cols>
    <col min="1" max="31" width="3.625" style="287" customWidth="1"/>
    <col min="32" max="16384" width="9.00390625" style="284" customWidth="1"/>
  </cols>
  <sheetData>
    <row r="1" spans="1:31" ht="6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30" customHeight="1">
      <c r="A2" s="1293" t="s">
        <v>5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284"/>
      <c r="AD2" s="284"/>
      <c r="AE2" s="284"/>
    </row>
    <row r="3" spans="1:31" ht="4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28" s="292" customFormat="1" ht="24.75" customHeight="1">
      <c r="A4" s="1291" t="s">
        <v>450</v>
      </c>
      <c r="B4" s="1291"/>
      <c r="C4" s="1291"/>
      <c r="D4" s="1294" t="str">
        <f>'公式記録第１試合'!E4</f>
        <v>i.League U-18</v>
      </c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</row>
    <row r="5" spans="1:39" s="292" customFormat="1" ht="24.75" customHeight="1">
      <c r="A5" s="1291" t="s">
        <v>451</v>
      </c>
      <c r="B5" s="1291"/>
      <c r="C5" s="1291"/>
      <c r="D5" s="1288">
        <v>90</v>
      </c>
      <c r="E5" s="1288"/>
      <c r="F5" s="1288"/>
      <c r="G5" s="1288"/>
      <c r="H5" s="1288"/>
      <c r="I5" s="1288"/>
      <c r="J5" s="293" t="s">
        <v>208</v>
      </c>
      <c r="L5" s="1296" t="s">
        <v>452</v>
      </c>
      <c r="M5" s="1296"/>
      <c r="N5" s="1288"/>
      <c r="O5" s="1288"/>
      <c r="P5" s="1288"/>
      <c r="Q5" s="1288"/>
      <c r="R5" s="1288"/>
      <c r="S5" s="1288"/>
      <c r="T5" s="293" t="s">
        <v>208</v>
      </c>
      <c r="AG5" s="1292"/>
      <c r="AH5" s="1292"/>
      <c r="AI5" s="1292"/>
      <c r="AJ5" s="1292"/>
      <c r="AK5" s="1292"/>
      <c r="AL5" s="1292"/>
      <c r="AM5" s="295"/>
    </row>
    <row r="6" spans="1:28" s="292" customFormat="1" ht="24.75" customHeight="1">
      <c r="A6" s="1291" t="s">
        <v>453</v>
      </c>
      <c r="B6" s="1291"/>
      <c r="C6" s="1291"/>
      <c r="D6" s="296" t="s">
        <v>3</v>
      </c>
      <c r="E6" s="1297" t="e">
        <f>'結果報告'!G30</f>
        <v>#N/A</v>
      </c>
      <c r="F6" s="1297"/>
      <c r="G6" s="1297"/>
      <c r="H6" s="1297"/>
      <c r="I6" s="1297"/>
      <c r="J6" s="1297"/>
      <c r="K6" s="1297"/>
      <c r="L6" s="1297"/>
      <c r="M6" s="1297"/>
      <c r="N6" s="1297"/>
      <c r="O6" s="294"/>
      <c r="P6" s="285" t="s">
        <v>454</v>
      </c>
      <c r="Q6" s="294"/>
      <c r="R6" s="296" t="s">
        <v>4</v>
      </c>
      <c r="S6" s="1297" t="e">
        <f>'結果報告'!BA30</f>
        <v>#N/A</v>
      </c>
      <c r="T6" s="1297"/>
      <c r="U6" s="1297"/>
      <c r="V6" s="1297"/>
      <c r="W6" s="1297"/>
      <c r="X6" s="1297"/>
      <c r="Y6" s="1297"/>
      <c r="Z6" s="1297"/>
      <c r="AA6" s="1297"/>
      <c r="AB6" s="1297"/>
    </row>
    <row r="7" spans="1:28" s="292" customFormat="1" ht="24.75" customHeight="1">
      <c r="A7" s="1291" t="s">
        <v>456</v>
      </c>
      <c r="B7" s="1291"/>
      <c r="C7" s="1291"/>
      <c r="D7" s="1287"/>
      <c r="E7" s="1287"/>
      <c r="F7" s="1287"/>
      <c r="G7" s="292" t="s">
        <v>462</v>
      </c>
      <c r="H7" s="1288"/>
      <c r="I7" s="1287"/>
      <c r="J7" s="292" t="s">
        <v>481</v>
      </c>
      <c r="K7" s="1288"/>
      <c r="L7" s="1288"/>
      <c r="M7" s="292" t="s">
        <v>485</v>
      </c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</row>
    <row r="8" spans="1:28" s="292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292" customFormat="1" ht="24.75" customHeight="1">
      <c r="A9" s="299" t="s">
        <v>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24.75" customHeight="1">
      <c r="A10" s="1289"/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</row>
    <row r="11" spans="1:28" ht="24.75" customHeight="1">
      <c r="A11" s="1290"/>
      <c r="B11" s="1290"/>
      <c r="C11" s="1290"/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</row>
    <row r="12" spans="1:28" ht="24.75" customHeight="1">
      <c r="A12" s="1290"/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0"/>
    </row>
    <row r="13" spans="1:28" ht="24.75" customHeight="1">
      <c r="A13" s="1289"/>
      <c r="B13" s="1289"/>
      <c r="C13" s="1289"/>
      <c r="D13" s="1289"/>
      <c r="E13" s="1289"/>
      <c r="F13" s="1289"/>
      <c r="G13" s="1289"/>
      <c r="H13" s="1289"/>
      <c r="I13" s="1289"/>
      <c r="J13" s="1289"/>
      <c r="K13" s="1289"/>
      <c r="L13" s="1289"/>
      <c r="M13" s="1289"/>
      <c r="N13" s="1289"/>
      <c r="O13" s="1289"/>
      <c r="P13" s="1289"/>
      <c r="Q13" s="1289"/>
      <c r="R13" s="1289"/>
      <c r="S13" s="1289"/>
      <c r="T13" s="1289"/>
      <c r="U13" s="1289"/>
      <c r="V13" s="1289"/>
      <c r="W13" s="1289"/>
      <c r="X13" s="1289"/>
      <c r="Y13" s="1289"/>
      <c r="Z13" s="1289"/>
      <c r="AA13" s="1289"/>
      <c r="AB13" s="1289"/>
    </row>
    <row r="14" spans="1:28" ht="24.75" customHeight="1">
      <c r="A14" s="1290"/>
      <c r="B14" s="1290"/>
      <c r="C14" s="1290"/>
      <c r="D14" s="1290"/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Q14" s="1290"/>
      <c r="R14" s="1290"/>
      <c r="S14" s="1290"/>
      <c r="T14" s="1290"/>
      <c r="U14" s="1290"/>
      <c r="V14" s="1290"/>
      <c r="W14" s="1290"/>
      <c r="X14" s="1290"/>
      <c r="Y14" s="1290"/>
      <c r="Z14" s="1290"/>
      <c r="AA14" s="1290"/>
      <c r="AB14" s="1290"/>
    </row>
    <row r="15" spans="1:28" ht="24.75" customHeight="1">
      <c r="A15" s="1290"/>
      <c r="B15" s="1290"/>
      <c r="C15" s="1290"/>
      <c r="D15" s="1290"/>
      <c r="E15" s="1290"/>
      <c r="F15" s="1290"/>
      <c r="G15" s="1290"/>
      <c r="H15" s="1290"/>
      <c r="I15" s="1290"/>
      <c r="J15" s="1290"/>
      <c r="K15" s="1290"/>
      <c r="L15" s="1290"/>
      <c r="M15" s="1290"/>
      <c r="N15" s="1290"/>
      <c r="O15" s="1290"/>
      <c r="P15" s="1290"/>
      <c r="Q15" s="1290"/>
      <c r="R15" s="1290"/>
      <c r="S15" s="1290"/>
      <c r="T15" s="1290"/>
      <c r="U15" s="1290"/>
      <c r="V15" s="1290"/>
      <c r="W15" s="1290"/>
      <c r="X15" s="1290"/>
      <c r="Y15" s="1290"/>
      <c r="Z15" s="1290"/>
      <c r="AA15" s="1290"/>
      <c r="AB15" s="1290"/>
    </row>
    <row r="16" spans="1:28" ht="24.75" customHeight="1">
      <c r="A16" s="1289"/>
      <c r="B16" s="1289"/>
      <c r="C16" s="1289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1289"/>
      <c r="O16" s="1289"/>
      <c r="P16" s="1289"/>
      <c r="Q16" s="1289"/>
      <c r="R16" s="1289"/>
      <c r="S16" s="1289"/>
      <c r="T16" s="1289"/>
      <c r="U16" s="1289"/>
      <c r="V16" s="1289"/>
      <c r="W16" s="1289"/>
      <c r="X16" s="1289"/>
      <c r="Y16" s="1289"/>
      <c r="Z16" s="1289"/>
      <c r="AA16" s="1289"/>
      <c r="AB16" s="1289"/>
    </row>
    <row r="17" spans="1:28" ht="24.75" customHeight="1">
      <c r="A17" s="1290"/>
      <c r="B17" s="1290"/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</row>
    <row r="18" spans="1:28" ht="24.75" customHeight="1">
      <c r="A18" s="1290"/>
      <c r="B18" s="1290"/>
      <c r="C18" s="1290"/>
      <c r="D18" s="1290"/>
      <c r="E18" s="1290"/>
      <c r="F18" s="1290"/>
      <c r="G18" s="1290"/>
      <c r="H18" s="1290"/>
      <c r="I18" s="1290"/>
      <c r="J18" s="1290"/>
      <c r="K18" s="1290"/>
      <c r="L18" s="1290"/>
      <c r="M18" s="1290"/>
      <c r="N18" s="1290"/>
      <c r="O18" s="1290"/>
      <c r="P18" s="1290"/>
      <c r="Q18" s="1290"/>
      <c r="R18" s="1290"/>
      <c r="S18" s="1290"/>
      <c r="T18" s="1290"/>
      <c r="U18" s="1290"/>
      <c r="V18" s="1290"/>
      <c r="W18" s="1290"/>
      <c r="X18" s="1290"/>
      <c r="Y18" s="1290"/>
      <c r="Z18" s="1290"/>
      <c r="AA18" s="1290"/>
      <c r="AB18" s="1290"/>
    </row>
    <row r="19" spans="1:28" ht="24.75" customHeight="1">
      <c r="A19" s="1289"/>
      <c r="B19" s="1289"/>
      <c r="C19" s="1289"/>
      <c r="D19" s="1289"/>
      <c r="E19" s="1289"/>
      <c r="F19" s="1289"/>
      <c r="G19" s="1289"/>
      <c r="H19" s="1289"/>
      <c r="I19" s="1289"/>
      <c r="J19" s="1289"/>
      <c r="K19" s="1289"/>
      <c r="L19" s="1289"/>
      <c r="M19" s="1289"/>
      <c r="N19" s="1289"/>
      <c r="O19" s="1289"/>
      <c r="P19" s="1289"/>
      <c r="Q19" s="1289"/>
      <c r="R19" s="1289"/>
      <c r="S19" s="1289"/>
      <c r="T19" s="1289"/>
      <c r="U19" s="1289"/>
      <c r="V19" s="1289"/>
      <c r="W19" s="1289"/>
      <c r="X19" s="1289"/>
      <c r="Y19" s="1289"/>
      <c r="Z19" s="1289"/>
      <c r="AA19" s="1289"/>
      <c r="AB19" s="1289"/>
    </row>
    <row r="20" spans="1:28" ht="24.75" customHeight="1">
      <c r="A20" s="1290"/>
      <c r="B20" s="1290"/>
      <c r="C20" s="1290"/>
      <c r="D20" s="1290"/>
      <c r="E20" s="1290"/>
      <c r="F20" s="1290"/>
      <c r="G20" s="1290"/>
      <c r="H20" s="1290"/>
      <c r="I20" s="1290"/>
      <c r="J20" s="1290"/>
      <c r="K20" s="1290"/>
      <c r="L20" s="1290"/>
      <c r="M20" s="1290"/>
      <c r="N20" s="1290"/>
      <c r="O20" s="1290"/>
      <c r="P20" s="1290"/>
      <c r="Q20" s="1290"/>
      <c r="R20" s="1290"/>
      <c r="S20" s="1290"/>
      <c r="T20" s="1290"/>
      <c r="U20" s="1290"/>
      <c r="V20" s="1290"/>
      <c r="W20" s="1290"/>
      <c r="X20" s="1290"/>
      <c r="Y20" s="1290"/>
      <c r="Z20" s="1290"/>
      <c r="AA20" s="1290"/>
      <c r="AB20" s="1290"/>
    </row>
    <row r="21" spans="1:28" ht="24.75" customHeight="1">
      <c r="A21" s="1290"/>
      <c r="B21" s="1290"/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</row>
    <row r="22" spans="1:28" ht="24.75" customHeight="1">
      <c r="A22" s="1289"/>
      <c r="B22" s="1289"/>
      <c r="C22" s="1289"/>
      <c r="D22" s="1289"/>
      <c r="E22" s="1289"/>
      <c r="F22" s="1289"/>
      <c r="G22" s="1289"/>
      <c r="H22" s="1289"/>
      <c r="I22" s="1289"/>
      <c r="J22" s="1289"/>
      <c r="K22" s="1289"/>
      <c r="L22" s="1289"/>
      <c r="M22" s="1289"/>
      <c r="N22" s="1289"/>
      <c r="O22" s="1289"/>
      <c r="P22" s="1289"/>
      <c r="Q22" s="1289"/>
      <c r="R22" s="1289"/>
      <c r="S22" s="1289"/>
      <c r="T22" s="1289"/>
      <c r="U22" s="1289"/>
      <c r="V22" s="1289"/>
      <c r="W22" s="1289"/>
      <c r="X22" s="1289"/>
      <c r="Y22" s="1289"/>
      <c r="Z22" s="1289"/>
      <c r="AA22" s="1289"/>
      <c r="AB22" s="1289"/>
    </row>
    <row r="23" spans="1:28" ht="24.75" customHeight="1">
      <c r="A23" s="1290"/>
      <c r="B23" s="1290"/>
      <c r="C23" s="1290"/>
      <c r="D23" s="1290"/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0"/>
      <c r="Z23" s="1290"/>
      <c r="AA23" s="1290"/>
      <c r="AB23" s="1290"/>
    </row>
    <row r="24" spans="1:28" ht="24.75" customHeight="1">
      <c r="A24" s="1290"/>
      <c r="B24" s="1290"/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0"/>
      <c r="AA24" s="1290"/>
      <c r="AB24" s="1290"/>
    </row>
    <row r="25" spans="1:28" ht="24.75" customHeight="1">
      <c r="A25" s="1289"/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</row>
    <row r="26" spans="1:28" ht="24.75" customHeight="1">
      <c r="A26" s="1290"/>
      <c r="B26" s="1290"/>
      <c r="C26" s="1290"/>
      <c r="D26" s="1290"/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0"/>
      <c r="AB26" s="1290"/>
    </row>
    <row r="27" spans="1:28" ht="24.75" customHeight="1">
      <c r="A27" s="1290"/>
      <c r="B27" s="1290"/>
      <c r="C27" s="1290"/>
      <c r="D27" s="1290"/>
      <c r="E27" s="1290"/>
      <c r="F27" s="1290"/>
      <c r="G27" s="1290"/>
      <c r="H27" s="1290"/>
      <c r="I27" s="1290"/>
      <c r="J27" s="1290"/>
      <c r="K27" s="1290"/>
      <c r="L27" s="1290"/>
      <c r="M27" s="1290"/>
      <c r="N27" s="1290"/>
      <c r="O27" s="1290"/>
      <c r="P27" s="1290"/>
      <c r="Q27" s="1290"/>
      <c r="R27" s="1290"/>
      <c r="S27" s="1290"/>
      <c r="T27" s="1290"/>
      <c r="U27" s="1290"/>
      <c r="V27" s="1290"/>
      <c r="W27" s="1290"/>
      <c r="X27" s="1290"/>
      <c r="Y27" s="1290"/>
      <c r="Z27" s="1290"/>
      <c r="AA27" s="1290"/>
      <c r="AB27" s="1290"/>
    </row>
    <row r="28" spans="1:28" ht="24.75" customHeight="1">
      <c r="A28" s="1289"/>
      <c r="B28" s="1289"/>
      <c r="C28" s="1289"/>
      <c r="D28" s="1289"/>
      <c r="E28" s="1289"/>
      <c r="F28" s="1289"/>
      <c r="G28" s="1289"/>
      <c r="H28" s="1289"/>
      <c r="I28" s="1289"/>
      <c r="J28" s="1289"/>
      <c r="K28" s="1289"/>
      <c r="L28" s="1289"/>
      <c r="M28" s="1289"/>
      <c r="N28" s="1289"/>
      <c r="O28" s="1289"/>
      <c r="P28" s="1289"/>
      <c r="Q28" s="1289"/>
      <c r="R28" s="1289"/>
      <c r="S28" s="1289"/>
      <c r="T28" s="1289"/>
      <c r="U28" s="1289"/>
      <c r="V28" s="1289"/>
      <c r="W28" s="1289"/>
      <c r="X28" s="1289"/>
      <c r="Y28" s="1289"/>
      <c r="Z28" s="1289"/>
      <c r="AA28" s="1289"/>
      <c r="AB28" s="1289"/>
    </row>
    <row r="29" spans="1:28" ht="24.75" customHeight="1">
      <c r="A29" s="1290"/>
      <c r="B29" s="1290"/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  <c r="R29" s="1290"/>
      <c r="S29" s="1290"/>
      <c r="T29" s="1290"/>
      <c r="U29" s="1290"/>
      <c r="V29" s="1290"/>
      <c r="W29" s="1290"/>
      <c r="X29" s="1290"/>
      <c r="Y29" s="1290"/>
      <c r="Z29" s="1290"/>
      <c r="AA29" s="1290"/>
      <c r="AB29" s="1290"/>
    </row>
    <row r="30" spans="1:28" ht="24.75" customHeight="1">
      <c r="A30" s="1290"/>
      <c r="B30" s="1290"/>
      <c r="C30" s="1290"/>
      <c r="D30" s="1290"/>
      <c r="E30" s="1290"/>
      <c r="F30" s="1290"/>
      <c r="G30" s="1290"/>
      <c r="H30" s="1290"/>
      <c r="I30" s="1290"/>
      <c r="J30" s="1290"/>
      <c r="K30" s="1290"/>
      <c r="L30" s="1290"/>
      <c r="M30" s="1290"/>
      <c r="N30" s="1290"/>
      <c r="O30" s="1290"/>
      <c r="P30" s="1290"/>
      <c r="Q30" s="1290"/>
      <c r="R30" s="1290"/>
      <c r="S30" s="1290"/>
      <c r="T30" s="1290"/>
      <c r="U30" s="1290"/>
      <c r="V30" s="1290"/>
      <c r="W30" s="1290"/>
      <c r="X30" s="1290"/>
      <c r="Y30" s="1290"/>
      <c r="Z30" s="1290"/>
      <c r="AA30" s="1290"/>
      <c r="AB30" s="1290"/>
    </row>
    <row r="31" spans="1:28" ht="24.75" customHeight="1">
      <c r="A31" s="1289"/>
      <c r="B31" s="1289"/>
      <c r="C31" s="1289"/>
      <c r="D31" s="1289"/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89"/>
      <c r="AB31" s="1289"/>
    </row>
    <row r="32" spans="1:28" ht="24.75" customHeight="1">
      <c r="A32" s="1290"/>
      <c r="B32" s="1290"/>
      <c r="C32" s="1290"/>
      <c r="D32" s="1290"/>
      <c r="E32" s="1290"/>
      <c r="F32" s="1290"/>
      <c r="G32" s="1290"/>
      <c r="H32" s="1290"/>
      <c r="I32" s="1290"/>
      <c r="J32" s="1290"/>
      <c r="K32" s="1290"/>
      <c r="L32" s="1290"/>
      <c r="M32" s="1290"/>
      <c r="N32" s="1290"/>
      <c r="O32" s="1290"/>
      <c r="P32" s="1290"/>
      <c r="Q32" s="1290"/>
      <c r="R32" s="1290"/>
      <c r="S32" s="1290"/>
      <c r="T32" s="1290"/>
      <c r="U32" s="1290"/>
      <c r="V32" s="1290"/>
      <c r="W32" s="1290"/>
      <c r="X32" s="1290"/>
      <c r="Y32" s="1290"/>
      <c r="Z32" s="1290"/>
      <c r="AA32" s="1290"/>
      <c r="AB32" s="1290"/>
    </row>
    <row r="33" spans="1:28" ht="24.75" customHeight="1">
      <c r="A33" s="1290"/>
      <c r="B33" s="1290"/>
      <c r="C33" s="1290"/>
      <c r="D33" s="1290"/>
      <c r="E33" s="1290"/>
      <c r="F33" s="1290"/>
      <c r="G33" s="1290"/>
      <c r="H33" s="1290"/>
      <c r="I33" s="1290"/>
      <c r="J33" s="1290"/>
      <c r="K33" s="1290"/>
      <c r="L33" s="1290"/>
      <c r="M33" s="1290"/>
      <c r="N33" s="1290"/>
      <c r="O33" s="1290"/>
      <c r="P33" s="1290"/>
      <c r="Q33" s="1290"/>
      <c r="R33" s="1290"/>
      <c r="S33" s="1290"/>
      <c r="T33" s="1290"/>
      <c r="U33" s="1290"/>
      <c r="V33" s="1290"/>
      <c r="W33" s="1290"/>
      <c r="X33" s="1290"/>
      <c r="Y33" s="1290"/>
      <c r="Z33" s="1290"/>
      <c r="AA33" s="1290"/>
      <c r="AB33" s="1290"/>
    </row>
    <row r="34" spans="1:31" ht="24.75" customHeight="1">
      <c r="A34" s="1289"/>
      <c r="B34" s="1289"/>
      <c r="C34" s="1289"/>
      <c r="D34" s="1289"/>
      <c r="E34" s="1289"/>
      <c r="F34" s="1289"/>
      <c r="G34" s="1289"/>
      <c r="H34" s="1289"/>
      <c r="I34" s="1289"/>
      <c r="J34" s="1289"/>
      <c r="K34" s="1289"/>
      <c r="L34" s="1289"/>
      <c r="M34" s="1289"/>
      <c r="N34" s="1289"/>
      <c r="O34" s="1289"/>
      <c r="P34" s="1289"/>
      <c r="Q34" s="1289"/>
      <c r="R34" s="1289"/>
      <c r="S34" s="1289"/>
      <c r="T34" s="1289"/>
      <c r="U34" s="1289"/>
      <c r="V34" s="1289"/>
      <c r="W34" s="1289"/>
      <c r="X34" s="1289"/>
      <c r="Y34" s="1289"/>
      <c r="Z34" s="1289"/>
      <c r="AA34" s="1289"/>
      <c r="AB34" s="1289"/>
      <c r="AC34" s="284"/>
      <c r="AD34" s="284"/>
      <c r="AE34" s="284"/>
    </row>
    <row r="35" spans="1:31" ht="24.75" customHeight="1">
      <c r="A35" s="1290"/>
      <c r="B35" s="1290"/>
      <c r="C35" s="1290"/>
      <c r="D35" s="1290"/>
      <c r="E35" s="1290"/>
      <c r="F35" s="1290"/>
      <c r="G35" s="1290"/>
      <c r="H35" s="1290"/>
      <c r="I35" s="1290"/>
      <c r="J35" s="1290"/>
      <c r="K35" s="1290"/>
      <c r="L35" s="1290"/>
      <c r="M35" s="1290"/>
      <c r="N35" s="1290"/>
      <c r="O35" s="1290"/>
      <c r="P35" s="1290"/>
      <c r="Q35" s="1290"/>
      <c r="R35" s="1290"/>
      <c r="S35" s="1290"/>
      <c r="T35" s="1290"/>
      <c r="U35" s="1290"/>
      <c r="V35" s="1290"/>
      <c r="W35" s="1290"/>
      <c r="X35" s="1290"/>
      <c r="Y35" s="1290"/>
      <c r="Z35" s="1290"/>
      <c r="AA35" s="1290"/>
      <c r="AB35" s="1290"/>
      <c r="AC35" s="284"/>
      <c r="AD35" s="284"/>
      <c r="AE35" s="284"/>
    </row>
    <row r="36" spans="1:31" ht="24.75" customHeight="1">
      <c r="A36" s="1290"/>
      <c r="B36" s="1290"/>
      <c r="C36" s="1290"/>
      <c r="D36" s="1290"/>
      <c r="E36" s="1290"/>
      <c r="F36" s="1290"/>
      <c r="G36" s="1290"/>
      <c r="H36" s="1290"/>
      <c r="I36" s="1290"/>
      <c r="J36" s="1290"/>
      <c r="K36" s="1290"/>
      <c r="L36" s="1290"/>
      <c r="M36" s="1290"/>
      <c r="N36" s="1290"/>
      <c r="O36" s="1290"/>
      <c r="P36" s="1290"/>
      <c r="Q36" s="1290"/>
      <c r="R36" s="1290"/>
      <c r="S36" s="1290"/>
      <c r="T36" s="1290"/>
      <c r="U36" s="1290"/>
      <c r="V36" s="1290"/>
      <c r="W36" s="1290"/>
      <c r="X36" s="1290"/>
      <c r="Y36" s="1290"/>
      <c r="Z36" s="1290"/>
      <c r="AA36" s="1290"/>
      <c r="AB36" s="1290"/>
      <c r="AC36" s="284"/>
      <c r="AD36" s="284"/>
      <c r="AE36" s="284"/>
    </row>
    <row r="37" spans="1:31" ht="4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</row>
    <row r="38" s="292" customFormat="1" ht="24.75" customHeight="1">
      <c r="A38" s="292" t="s">
        <v>461</v>
      </c>
    </row>
    <row r="39" spans="3:12" s="292" customFormat="1" ht="24.75" customHeight="1">
      <c r="C39" s="1287"/>
      <c r="D39" s="1287"/>
      <c r="E39" s="1287"/>
      <c r="F39" s="292" t="s">
        <v>462</v>
      </c>
      <c r="G39" s="1287"/>
      <c r="H39" s="1287"/>
      <c r="I39" s="292" t="s">
        <v>1</v>
      </c>
      <c r="J39" s="1287"/>
      <c r="K39" s="1287"/>
      <c r="L39" s="292" t="s">
        <v>485</v>
      </c>
    </row>
    <row r="40" spans="14:28" s="292" customFormat="1" ht="24.75" customHeight="1">
      <c r="N40" s="1291" t="s">
        <v>464</v>
      </c>
      <c r="O40" s="1291"/>
      <c r="P40" s="1291"/>
      <c r="Q40" s="1287"/>
      <c r="R40" s="1287"/>
      <c r="S40" s="1287"/>
      <c r="T40" s="1287"/>
      <c r="U40" s="1287"/>
      <c r="V40" s="1287"/>
      <c r="W40" s="1287"/>
      <c r="X40" s="1287"/>
      <c r="Y40" s="1287"/>
      <c r="Z40" s="1287"/>
      <c r="AA40" s="1287"/>
      <c r="AB40" s="1287"/>
    </row>
    <row r="41" spans="1:31" ht="24.75" customHeight="1">
      <c r="A41" s="284" t="s">
        <v>465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</row>
    <row r="42" spans="1:31" ht="19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</row>
    <row r="43" spans="1:31" ht="19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</row>
    <row r="44" spans="1:31" ht="19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1:31" ht="19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1:31" ht="19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</row>
    <row r="47" spans="1:31" ht="19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1:31" ht="19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1:31" ht="19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1:31" ht="19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</row>
    <row r="51" spans="1:31" ht="19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</row>
    <row r="52" spans="1:31" ht="19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</row>
    <row r="53" spans="1:31" ht="19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</row>
    <row r="54" spans="1:31" ht="19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</row>
    <row r="55" spans="1:31" ht="19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</row>
    <row r="56" spans="1:31" ht="19.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</row>
    <row r="57" spans="1:31" ht="19.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</row>
    <row r="58" spans="1:31" ht="19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:31" ht="19.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:31" ht="19.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</row>
    <row r="61" spans="1:31" ht="19.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</row>
    <row r="62" spans="1:31" ht="19.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</row>
    <row r="63" spans="1:31" ht="19.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</row>
    <row r="64" spans="1:31" ht="19.5" customHeight="1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</row>
    <row r="65" spans="1:31" ht="19.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</row>
    <row r="66" spans="1:31" ht="19.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</row>
    <row r="67" spans="1:31" ht="19.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</row>
    <row r="68" spans="1:31" ht="19.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</row>
    <row r="69" spans="1:31" ht="19.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</row>
    <row r="70" spans="1:31" ht="19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</row>
    <row r="71" spans="1:31" ht="19.5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</row>
    <row r="72" spans="1:31" ht="13.5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</row>
    <row r="73" spans="1:31" ht="13.5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</row>
    <row r="74" spans="1:31" ht="10.5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</row>
    <row r="75" spans="1:31" ht="13.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</row>
    <row r="76" spans="1:31" ht="13.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</row>
    <row r="77" spans="1:31" ht="13.5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</row>
    <row r="78" spans="1:31" ht="13.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</row>
    <row r="79" spans="1:31" ht="13.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</row>
    <row r="80" spans="1:31" ht="13.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</row>
    <row r="81" spans="1:31" ht="13.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</row>
    <row r="82" spans="1:31" ht="13.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</row>
    <row r="83" spans="1:31" ht="13.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</row>
    <row r="84" spans="1:31" ht="13.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</row>
    <row r="85" spans="1:31" ht="13.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</row>
    <row r="86" spans="1:31" ht="13.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</row>
    <row r="87" spans="1:31" ht="13.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</row>
    <row r="88" spans="1:31" ht="13.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</row>
    <row r="89" spans="1:31" ht="13.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</row>
    <row r="90" spans="1:31" ht="13.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</row>
    <row r="91" spans="1:31" ht="13.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</row>
    <row r="92" spans="1:31" ht="13.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</row>
    <row r="93" spans="1:31" ht="13.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</row>
    <row r="94" spans="1:31" ht="13.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</row>
    <row r="95" spans="1:31" ht="13.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</row>
    <row r="96" spans="1:31" ht="13.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</row>
    <row r="97" spans="1:31" ht="13.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</row>
    <row r="98" spans="1:31" ht="13.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</row>
    <row r="99" spans="1:31" ht="13.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</row>
    <row r="100" spans="1:31" ht="13.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</row>
    <row r="101" spans="1:31" ht="13.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</row>
    <row r="102" spans="1:31" ht="13.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</row>
    <row r="103" spans="1:31" ht="13.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</row>
    <row r="104" spans="1:31" ht="13.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</row>
    <row r="105" spans="1:31" ht="13.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</row>
    <row r="106" spans="1:31" ht="13.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</row>
    <row r="107" spans="1:31" ht="13.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</row>
    <row r="108" spans="1:31" ht="13.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</row>
    <row r="109" spans="1:31" ht="13.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</row>
    <row r="110" spans="1:31" ht="13.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</row>
    <row r="111" spans="1:31" ht="13.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</row>
    <row r="112" spans="1:31" ht="13.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</row>
    <row r="113" spans="1:31" ht="13.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</row>
    <row r="114" spans="1:31" ht="13.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</row>
    <row r="115" spans="1:31" ht="13.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</row>
    <row r="116" spans="1:31" ht="13.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</row>
    <row r="117" spans="1:31" ht="13.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</row>
    <row r="118" spans="1:31" ht="13.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</row>
    <row r="119" spans="1:31" ht="13.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</row>
    <row r="120" spans="1:31" ht="13.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</row>
    <row r="121" spans="1:31" ht="13.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</row>
    <row r="122" spans="1:31" ht="13.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</row>
    <row r="123" spans="1:31" ht="13.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</row>
    <row r="124" spans="1:31" ht="13.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</row>
    <row r="125" spans="1:31" ht="13.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</row>
    <row r="126" spans="1:31" ht="13.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</row>
    <row r="127" spans="1:31" ht="13.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</row>
    <row r="128" spans="1:31" ht="13.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</row>
    <row r="129" spans="1:31" ht="13.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</row>
    <row r="130" spans="1:31" ht="13.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</row>
    <row r="131" spans="1:31" ht="13.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</row>
    <row r="132" spans="1:31" ht="13.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</row>
    <row r="133" spans="1:31" ht="13.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</row>
    <row r="134" spans="1:31" ht="13.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</row>
    <row r="135" spans="1:31" ht="13.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</row>
    <row r="136" spans="1:31" ht="13.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</row>
    <row r="137" spans="1:31" ht="13.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</row>
    <row r="138" spans="1:31" ht="13.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</row>
    <row r="139" spans="1:31" ht="13.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</row>
    <row r="140" spans="1:31" ht="13.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</row>
    <row r="141" spans="1:31" ht="13.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</row>
    <row r="142" spans="1:31" ht="13.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</row>
    <row r="143" spans="1:31" ht="13.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</row>
    <row r="144" spans="1:31" ht="13.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</row>
    <row r="145" spans="1:31" ht="13.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</row>
    <row r="146" spans="1:31" ht="13.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</row>
    <row r="147" spans="1:31" ht="13.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</row>
    <row r="148" spans="1:31" ht="13.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</row>
    <row r="149" spans="1:31" ht="13.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</row>
    <row r="150" spans="1:31" ht="13.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</row>
    <row r="151" spans="1:31" ht="13.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</row>
    <row r="152" spans="1:31" ht="13.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</row>
    <row r="153" spans="1:31" ht="13.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</row>
    <row r="154" spans="1:31" ht="13.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</row>
    <row r="155" spans="1:31" ht="13.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</row>
    <row r="156" spans="1:31" ht="13.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</row>
    <row r="157" spans="1:31" ht="13.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</row>
    <row r="158" spans="1:31" ht="13.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</row>
    <row r="159" spans="1:31" ht="13.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</row>
    <row r="160" spans="1:31" ht="13.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</row>
    <row r="161" spans="1:31" ht="13.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</row>
    <row r="162" spans="1:31" ht="13.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</row>
    <row r="163" spans="1:31" ht="13.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</row>
    <row r="164" spans="1:31" ht="13.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</row>
    <row r="165" spans="1:31" ht="13.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</row>
    <row r="166" spans="1:31" ht="13.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</row>
    <row r="167" spans="1:31" ht="13.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</row>
    <row r="168" spans="1:31" ht="13.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</row>
    <row r="169" spans="1:31" ht="13.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</row>
    <row r="170" spans="1:31" ht="13.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</row>
    <row r="171" spans="1:31" ht="13.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</row>
    <row r="172" spans="1:31" ht="13.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</row>
    <row r="173" spans="1:31" ht="13.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</row>
    <row r="174" spans="1:31" ht="13.5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</row>
    <row r="175" spans="1:31" ht="13.5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</row>
    <row r="176" spans="1:31" ht="13.5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</row>
    <row r="177" spans="1:31" ht="13.5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</row>
    <row r="178" spans="1:31" ht="13.5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</row>
    <row r="179" spans="1:31" ht="13.5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</row>
    <row r="180" spans="1:31" ht="13.5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</row>
    <row r="181" spans="1:31" ht="13.5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</row>
    <row r="182" spans="1:31" ht="13.5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</row>
    <row r="183" spans="1:31" ht="13.5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</row>
    <row r="184" spans="1:31" ht="13.5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</row>
    <row r="185" spans="1:31" ht="13.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</row>
    <row r="186" spans="1:31" ht="13.5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</row>
    <row r="187" spans="1:31" ht="13.5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</row>
    <row r="188" spans="1:31" ht="13.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</row>
    <row r="189" spans="1:31" ht="13.5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</row>
  </sheetData>
  <mergeCells count="48">
    <mergeCell ref="C39:E39"/>
    <mergeCell ref="D7:F7"/>
    <mergeCell ref="H7:I7"/>
    <mergeCell ref="K7:L7"/>
    <mergeCell ref="A10:AB10"/>
    <mergeCell ref="A11:AB11"/>
    <mergeCell ref="A12:AB12"/>
    <mergeCell ref="A13:AB13"/>
    <mergeCell ref="A16:AB16"/>
    <mergeCell ref="A15:AB15"/>
    <mergeCell ref="N40:P40"/>
    <mergeCell ref="AK5:AL5"/>
    <mergeCell ref="AG5:AJ5"/>
    <mergeCell ref="A18:AB18"/>
    <mergeCell ref="A19:AB19"/>
    <mergeCell ref="A20:AB20"/>
    <mergeCell ref="A21:AB21"/>
    <mergeCell ref="A22:AB22"/>
    <mergeCell ref="A14:AB14"/>
    <mergeCell ref="A33:AB33"/>
    <mergeCell ref="A23:AB23"/>
    <mergeCell ref="A24:AB24"/>
    <mergeCell ref="A25:AB25"/>
    <mergeCell ref="A17:AB17"/>
    <mergeCell ref="A26:AB26"/>
    <mergeCell ref="A27:AB27"/>
    <mergeCell ref="A28:AB28"/>
    <mergeCell ref="G39:H39"/>
    <mergeCell ref="J39:K39"/>
    <mergeCell ref="A35:AB35"/>
    <mergeCell ref="A36:AB36"/>
    <mergeCell ref="A34:AB34"/>
    <mergeCell ref="A29:AB29"/>
    <mergeCell ref="A30:AB30"/>
    <mergeCell ref="A4:C4"/>
    <mergeCell ref="A5:C5"/>
    <mergeCell ref="A6:C6"/>
    <mergeCell ref="A7:C7"/>
    <mergeCell ref="Q40:AB40"/>
    <mergeCell ref="A2:AB2"/>
    <mergeCell ref="A31:AB31"/>
    <mergeCell ref="A32:AB32"/>
    <mergeCell ref="D4:AB4"/>
    <mergeCell ref="D5:I5"/>
    <mergeCell ref="L5:M5"/>
    <mergeCell ref="N5:S5"/>
    <mergeCell ref="E6:N6"/>
    <mergeCell ref="S6:AB6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AM192"/>
  <sheetViews>
    <sheetView zoomScale="98" zoomScaleNormal="98" workbookViewId="0" topLeftCell="A1">
      <selection activeCell="Z10" sqref="Z10:AB10"/>
    </sheetView>
  </sheetViews>
  <sheetFormatPr defaultColWidth="9.00390625" defaultRowHeight="13.5"/>
  <cols>
    <col min="1" max="31" width="3.625" style="287" customWidth="1"/>
    <col min="32" max="16384" width="9.00390625" style="284" customWidth="1"/>
  </cols>
  <sheetData>
    <row r="1" spans="1:31" ht="6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30" customHeight="1">
      <c r="A2" s="1293" t="s">
        <v>2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284"/>
      <c r="AD2" s="284"/>
      <c r="AE2" s="284"/>
    </row>
    <row r="3" spans="1:31" ht="4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28" s="292" customFormat="1" ht="24.75" customHeight="1">
      <c r="A4" s="1291" t="s">
        <v>450</v>
      </c>
      <c r="B4" s="1291"/>
      <c r="C4" s="1291"/>
      <c r="D4" s="1305" t="str">
        <f>'重要報告第１試合'!D4</f>
        <v>i.League U-18</v>
      </c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05"/>
      <c r="T4" s="1305"/>
      <c r="U4" s="1305"/>
      <c r="V4" s="1305"/>
      <c r="W4" s="1305"/>
      <c r="X4" s="1305"/>
      <c r="Y4" s="1305"/>
      <c r="Z4" s="1305"/>
      <c r="AA4" s="1305"/>
      <c r="AB4" s="1305"/>
    </row>
    <row r="5" spans="1:39" s="292" customFormat="1" ht="24.75" customHeight="1">
      <c r="A5" s="1291" t="s">
        <v>451</v>
      </c>
      <c r="B5" s="1291"/>
      <c r="C5" s="1291"/>
      <c r="D5" s="1295">
        <v>90</v>
      </c>
      <c r="E5" s="1295"/>
      <c r="F5" s="1295"/>
      <c r="G5" s="1295"/>
      <c r="H5" s="1295"/>
      <c r="I5" s="1295"/>
      <c r="J5" s="293" t="s">
        <v>208</v>
      </c>
      <c r="L5" s="1296" t="s">
        <v>452</v>
      </c>
      <c r="M5" s="1296"/>
      <c r="N5" s="1288"/>
      <c r="O5" s="1288"/>
      <c r="P5" s="1288"/>
      <c r="Q5" s="1288"/>
      <c r="R5" s="1288"/>
      <c r="S5" s="1288"/>
      <c r="T5" s="293" t="s">
        <v>208</v>
      </c>
      <c r="AG5" s="1292"/>
      <c r="AH5" s="1292"/>
      <c r="AI5" s="1292"/>
      <c r="AJ5" s="1292"/>
      <c r="AK5" s="1292"/>
      <c r="AL5" s="1292"/>
      <c r="AM5" s="295"/>
    </row>
    <row r="6" spans="1:28" s="292" customFormat="1" ht="24.75" customHeight="1">
      <c r="A6" s="1291" t="s">
        <v>453</v>
      </c>
      <c r="B6" s="1291"/>
      <c r="C6" s="1291"/>
      <c r="D6" s="296" t="s">
        <v>475</v>
      </c>
      <c r="E6" s="1297" t="e">
        <f>'重要報告第１試合'!E6</f>
        <v>#N/A</v>
      </c>
      <c r="F6" s="1297"/>
      <c r="G6" s="1297"/>
      <c r="H6" s="1297"/>
      <c r="I6" s="1297"/>
      <c r="J6" s="1297"/>
      <c r="K6" s="1297"/>
      <c r="L6" s="1297"/>
      <c r="M6" s="1297"/>
      <c r="N6" s="1297"/>
      <c r="O6" s="294"/>
      <c r="P6" s="285" t="s">
        <v>454</v>
      </c>
      <c r="Q6" s="294"/>
      <c r="R6" s="296" t="s">
        <v>476</v>
      </c>
      <c r="S6" s="1297" t="e">
        <f>'重要報告第１試合'!S6</f>
        <v>#N/A</v>
      </c>
      <c r="T6" s="1297"/>
      <c r="U6" s="1297"/>
      <c r="V6" s="1297"/>
      <c r="W6" s="1297"/>
      <c r="X6" s="1297"/>
      <c r="Y6" s="1297"/>
      <c r="Z6" s="1297"/>
      <c r="AA6" s="1297"/>
      <c r="AB6" s="1297"/>
    </row>
    <row r="7" spans="1:28" s="292" customFormat="1" ht="24.75" customHeight="1">
      <c r="A7" s="1291" t="s">
        <v>455</v>
      </c>
      <c r="B7" s="1291"/>
      <c r="C7" s="1291"/>
      <c r="D7" s="1304"/>
      <c r="E7" s="1304"/>
      <c r="F7" s="297" t="s">
        <v>478</v>
      </c>
      <c r="G7" s="1304"/>
      <c r="H7" s="1304"/>
      <c r="I7" s="298"/>
      <c r="J7" s="1304" t="s">
        <v>479</v>
      </c>
      <c r="K7" s="1304"/>
      <c r="L7" s="1304"/>
      <c r="M7" s="1304" t="s">
        <v>479</v>
      </c>
      <c r="N7" s="1304"/>
      <c r="O7" s="1304"/>
      <c r="P7" s="285" t="s">
        <v>477</v>
      </c>
      <c r="Q7" s="1304" t="s">
        <v>480</v>
      </c>
      <c r="R7" s="1304"/>
      <c r="S7" s="1304"/>
      <c r="T7" s="1304" t="s">
        <v>480</v>
      </c>
      <c r="U7" s="1304"/>
      <c r="V7" s="1304"/>
      <c r="X7" s="1302" t="s">
        <v>483</v>
      </c>
      <c r="Y7" s="1302"/>
      <c r="Z7" s="1301" t="s">
        <v>480</v>
      </c>
      <c r="AA7" s="1301"/>
      <c r="AB7" s="1301"/>
    </row>
    <row r="8" spans="1:23" s="292" customFormat="1" ht="24.75" customHeight="1">
      <c r="A8" s="1291" t="s">
        <v>456</v>
      </c>
      <c r="B8" s="1291"/>
      <c r="C8" s="1291"/>
      <c r="D8" s="1287"/>
      <c r="E8" s="1287"/>
      <c r="F8" s="1287"/>
      <c r="G8" s="292" t="s">
        <v>462</v>
      </c>
      <c r="H8" s="1288"/>
      <c r="I8" s="1287"/>
      <c r="J8" s="292" t="s">
        <v>481</v>
      </c>
      <c r="K8" s="1288"/>
      <c r="L8" s="1288"/>
      <c r="M8" s="292" t="s">
        <v>485</v>
      </c>
      <c r="N8" s="1288"/>
      <c r="O8" s="1287"/>
      <c r="P8" s="292" t="s">
        <v>484</v>
      </c>
      <c r="Q8" s="1287"/>
      <c r="R8" s="1288"/>
      <c r="S8" s="292" t="s">
        <v>208</v>
      </c>
      <c r="T8" s="1303" t="s">
        <v>482</v>
      </c>
      <c r="U8" s="1303"/>
      <c r="V8" s="1303"/>
      <c r="W8" s="1303"/>
    </row>
    <row r="9" spans="1:28" s="292" customFormat="1" ht="24.75" customHeight="1">
      <c r="A9" s="1291" t="s">
        <v>457</v>
      </c>
      <c r="B9" s="1291"/>
      <c r="C9" s="1291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7"/>
      <c r="U9" s="1287"/>
      <c r="V9" s="1287"/>
      <c r="W9" s="1287"/>
      <c r="X9" s="1287"/>
      <c r="Y9" s="1287"/>
      <c r="Z9" s="1287"/>
      <c r="AA9" s="1287"/>
      <c r="AB9" s="1287"/>
    </row>
    <row r="10" spans="1:28" s="292" customFormat="1" ht="24.75" customHeight="1">
      <c r="A10" s="1291" t="s">
        <v>204</v>
      </c>
      <c r="B10" s="1291"/>
      <c r="C10" s="1291"/>
      <c r="D10" s="1288"/>
      <c r="E10" s="1288"/>
      <c r="F10" s="1288"/>
      <c r="G10" s="1288"/>
      <c r="H10" s="1288"/>
      <c r="I10" s="1288"/>
      <c r="J10" s="1296" t="s">
        <v>486</v>
      </c>
      <c r="K10" s="1296"/>
      <c r="L10" s="1288"/>
      <c r="M10" s="1288"/>
      <c r="N10" s="1288"/>
      <c r="O10" s="1300" t="s">
        <v>487</v>
      </c>
      <c r="P10" s="1300"/>
      <c r="Q10" s="1300"/>
      <c r="R10" s="1288"/>
      <c r="S10" s="1288"/>
      <c r="T10" s="1288"/>
      <c r="U10" s="1288"/>
      <c r="V10" s="1288"/>
      <c r="W10" s="1288"/>
      <c r="X10" s="1296" t="s">
        <v>486</v>
      </c>
      <c r="Y10" s="1296"/>
      <c r="Z10" s="1288"/>
      <c r="AA10" s="1288"/>
      <c r="AB10" s="1288"/>
    </row>
    <row r="11" spans="1:28" s="292" customFormat="1" ht="24.75" customHeight="1">
      <c r="A11" s="1291" t="s">
        <v>458</v>
      </c>
      <c r="B11" s="1291"/>
      <c r="C11" s="1291"/>
      <c r="D11" s="1288"/>
      <c r="E11" s="1288"/>
      <c r="F11" s="1288"/>
      <c r="G11" s="1288"/>
      <c r="H11" s="1288"/>
      <c r="I11" s="1288"/>
      <c r="J11" s="1299" t="s">
        <v>486</v>
      </c>
      <c r="K11" s="1299"/>
      <c r="L11" s="1288"/>
      <c r="M11" s="1288"/>
      <c r="N11" s="1288"/>
      <c r="O11" s="1298" t="s">
        <v>0</v>
      </c>
      <c r="P11" s="1298"/>
      <c r="Q11" s="1298"/>
      <c r="R11" s="1288"/>
      <c r="S11" s="1288"/>
      <c r="T11" s="1288"/>
      <c r="U11" s="1288"/>
      <c r="V11" s="1288"/>
      <c r="W11" s="1288"/>
      <c r="X11" s="1299" t="s">
        <v>486</v>
      </c>
      <c r="Y11" s="1299"/>
      <c r="Z11" s="1288"/>
      <c r="AA11" s="1288"/>
      <c r="AB11" s="1288"/>
    </row>
    <row r="12" s="292" customFormat="1" ht="4.5" customHeight="1"/>
    <row r="13" s="292" customFormat="1" ht="24.75" customHeight="1">
      <c r="A13" s="292" t="s">
        <v>459</v>
      </c>
    </row>
    <row r="14" spans="1:31" ht="24.75" customHeight="1">
      <c r="A14" s="1315"/>
      <c r="B14" s="1315"/>
      <c r="C14" s="1315"/>
      <c r="D14" s="1315"/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284"/>
      <c r="AD14" s="284"/>
      <c r="AE14" s="284"/>
    </row>
    <row r="15" spans="1:31" ht="24.75" customHeight="1">
      <c r="A15" s="1315"/>
      <c r="B15" s="1315"/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284"/>
      <c r="AD15" s="284"/>
      <c r="AE15" s="284"/>
    </row>
    <row r="16" spans="1:31" ht="4.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</row>
    <row r="17" spans="1:31" ht="24.75" customHeight="1">
      <c r="A17" s="1310" t="s">
        <v>466</v>
      </c>
      <c r="B17" s="1310"/>
      <c r="C17" s="1310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</row>
    <row r="18" spans="1:31" ht="24.75" customHeight="1">
      <c r="A18" s="1311" t="s">
        <v>471</v>
      </c>
      <c r="B18" s="1312"/>
      <c r="C18" s="1312"/>
      <c r="D18" s="1313" t="s">
        <v>467</v>
      </c>
      <c r="E18" s="1313"/>
      <c r="F18" s="1313"/>
      <c r="G18" s="1313" t="s">
        <v>229</v>
      </c>
      <c r="H18" s="1313"/>
      <c r="I18" s="1313" t="s">
        <v>240</v>
      </c>
      <c r="J18" s="1313"/>
      <c r="K18" s="1313"/>
      <c r="L18" s="1313"/>
      <c r="M18" s="1314" t="s">
        <v>286</v>
      </c>
      <c r="N18" s="1315"/>
      <c r="O18" s="1316" t="s">
        <v>470</v>
      </c>
      <c r="P18" s="1316"/>
      <c r="Q18" s="1316"/>
      <c r="R18" s="1316"/>
      <c r="S18" s="1316"/>
      <c r="T18" s="1316"/>
      <c r="U18" s="1316"/>
      <c r="V18" s="1316"/>
      <c r="W18" s="1316"/>
      <c r="X18" s="1316"/>
      <c r="Y18" s="1316"/>
      <c r="Z18" s="1316"/>
      <c r="AA18" s="1316"/>
      <c r="AB18" s="1316"/>
      <c r="AC18" s="288"/>
      <c r="AD18" s="288"/>
      <c r="AE18" s="284"/>
    </row>
    <row r="19" spans="1:31" ht="24.75" customHeight="1">
      <c r="A19" s="289">
        <v>1</v>
      </c>
      <c r="B19" s="1307"/>
      <c r="C19" s="1309"/>
      <c r="D19" s="1308"/>
      <c r="E19" s="1308"/>
      <c r="F19" s="1308"/>
      <c r="G19" s="1308"/>
      <c r="H19" s="1308"/>
      <c r="I19" s="1308"/>
      <c r="J19" s="1308"/>
      <c r="K19" s="1308"/>
      <c r="L19" s="1308"/>
      <c r="M19" s="291" t="s">
        <v>468</v>
      </c>
      <c r="N19" s="290"/>
      <c r="O19" s="290" t="s">
        <v>469</v>
      </c>
      <c r="P19" s="1309"/>
      <c r="Q19" s="1308"/>
      <c r="R19" s="1308"/>
      <c r="S19" s="1308"/>
      <c r="T19" s="1308"/>
      <c r="U19" s="1308"/>
      <c r="V19" s="1308"/>
      <c r="W19" s="1308"/>
      <c r="X19" s="1308"/>
      <c r="Y19" s="1308"/>
      <c r="Z19" s="1308"/>
      <c r="AA19" s="1308"/>
      <c r="AB19" s="1306"/>
      <c r="AC19" s="284"/>
      <c r="AD19" s="284"/>
      <c r="AE19" s="284"/>
    </row>
    <row r="20" spans="1:31" ht="24.75" customHeight="1">
      <c r="A20" s="289">
        <v>2</v>
      </c>
      <c r="B20" s="1307"/>
      <c r="C20" s="1309"/>
      <c r="D20" s="1308"/>
      <c r="E20" s="1308"/>
      <c r="F20" s="1308"/>
      <c r="G20" s="1308"/>
      <c r="H20" s="1308"/>
      <c r="I20" s="1308"/>
      <c r="J20" s="1308"/>
      <c r="K20" s="1308"/>
      <c r="L20" s="1308"/>
      <c r="M20" s="291" t="s">
        <v>468</v>
      </c>
      <c r="N20" s="290"/>
      <c r="O20" s="290" t="s">
        <v>469</v>
      </c>
      <c r="P20" s="1309"/>
      <c r="Q20" s="1308"/>
      <c r="R20" s="1308"/>
      <c r="S20" s="1308"/>
      <c r="T20" s="1308"/>
      <c r="U20" s="1308"/>
      <c r="V20" s="1308"/>
      <c r="W20" s="1308"/>
      <c r="X20" s="1308"/>
      <c r="Y20" s="1308"/>
      <c r="Z20" s="1308"/>
      <c r="AA20" s="1308"/>
      <c r="AB20" s="1306"/>
      <c r="AC20" s="284"/>
      <c r="AD20" s="284"/>
      <c r="AE20" s="284"/>
    </row>
    <row r="21" spans="1:31" ht="24.75" customHeight="1">
      <c r="A21" s="289">
        <v>3</v>
      </c>
      <c r="B21" s="1307"/>
      <c r="C21" s="1309"/>
      <c r="D21" s="1308"/>
      <c r="E21" s="1308"/>
      <c r="F21" s="1308"/>
      <c r="G21" s="1308"/>
      <c r="H21" s="1308"/>
      <c r="I21" s="1308"/>
      <c r="J21" s="1308"/>
      <c r="K21" s="1308"/>
      <c r="L21" s="1308"/>
      <c r="M21" s="291" t="s">
        <v>468</v>
      </c>
      <c r="N21" s="290"/>
      <c r="O21" s="290" t="s">
        <v>469</v>
      </c>
      <c r="P21" s="1309"/>
      <c r="Q21" s="1308"/>
      <c r="R21" s="1308"/>
      <c r="S21" s="1308"/>
      <c r="T21" s="1308"/>
      <c r="U21" s="1308"/>
      <c r="V21" s="1308"/>
      <c r="W21" s="1308"/>
      <c r="X21" s="1308"/>
      <c r="Y21" s="1308"/>
      <c r="Z21" s="1308"/>
      <c r="AA21" s="1308"/>
      <c r="AB21" s="1306"/>
      <c r="AC21" s="284"/>
      <c r="AD21" s="284"/>
      <c r="AE21" s="284"/>
    </row>
    <row r="22" spans="1:31" ht="24.75" customHeight="1">
      <c r="A22" s="289">
        <v>4</v>
      </c>
      <c r="B22" s="1307"/>
      <c r="C22" s="1309"/>
      <c r="D22" s="1308"/>
      <c r="E22" s="1308"/>
      <c r="F22" s="1308"/>
      <c r="G22" s="1308"/>
      <c r="H22" s="1308"/>
      <c r="I22" s="1308"/>
      <c r="J22" s="1308"/>
      <c r="K22" s="1308"/>
      <c r="L22" s="1308"/>
      <c r="M22" s="291" t="s">
        <v>468</v>
      </c>
      <c r="N22" s="290"/>
      <c r="O22" s="290" t="s">
        <v>469</v>
      </c>
      <c r="P22" s="1309"/>
      <c r="Q22" s="1308"/>
      <c r="R22" s="1308"/>
      <c r="S22" s="1308"/>
      <c r="T22" s="1308"/>
      <c r="U22" s="1308"/>
      <c r="V22" s="1308"/>
      <c r="W22" s="1308"/>
      <c r="X22" s="1308"/>
      <c r="Y22" s="1308"/>
      <c r="Z22" s="1308"/>
      <c r="AA22" s="1308"/>
      <c r="AB22" s="1306"/>
      <c r="AC22" s="284"/>
      <c r="AD22" s="284"/>
      <c r="AE22" s="284"/>
    </row>
    <row r="23" spans="1:31" ht="24.75" customHeight="1">
      <c r="A23" s="289">
        <v>5</v>
      </c>
      <c r="B23" s="1307"/>
      <c r="C23" s="1309"/>
      <c r="D23" s="1308"/>
      <c r="E23" s="1308"/>
      <c r="F23" s="1308"/>
      <c r="G23" s="1308"/>
      <c r="H23" s="1308"/>
      <c r="I23" s="1308"/>
      <c r="J23" s="1308"/>
      <c r="K23" s="1308"/>
      <c r="L23" s="1308"/>
      <c r="M23" s="291" t="s">
        <v>468</v>
      </c>
      <c r="N23" s="290"/>
      <c r="O23" s="290" t="s">
        <v>469</v>
      </c>
      <c r="P23" s="1309"/>
      <c r="Q23" s="1308"/>
      <c r="R23" s="1308"/>
      <c r="S23" s="1308"/>
      <c r="T23" s="1308"/>
      <c r="U23" s="1308"/>
      <c r="V23" s="1308"/>
      <c r="W23" s="1308"/>
      <c r="X23" s="1308"/>
      <c r="Y23" s="1308"/>
      <c r="Z23" s="1308"/>
      <c r="AA23" s="1308"/>
      <c r="AB23" s="1306"/>
      <c r="AC23" s="284"/>
      <c r="AD23" s="284"/>
      <c r="AE23" s="284"/>
    </row>
    <row r="24" spans="1:31" ht="24.75" customHeight="1">
      <c r="A24" s="289">
        <v>6</v>
      </c>
      <c r="B24" s="1307"/>
      <c r="C24" s="1309"/>
      <c r="D24" s="1308"/>
      <c r="E24" s="1308"/>
      <c r="F24" s="1308"/>
      <c r="G24" s="1308"/>
      <c r="H24" s="1308"/>
      <c r="I24" s="1308"/>
      <c r="J24" s="1308"/>
      <c r="K24" s="1308"/>
      <c r="L24" s="1308"/>
      <c r="M24" s="291" t="s">
        <v>468</v>
      </c>
      <c r="N24" s="290"/>
      <c r="O24" s="290" t="s">
        <v>469</v>
      </c>
      <c r="P24" s="1309"/>
      <c r="Q24" s="1308"/>
      <c r="R24" s="1308"/>
      <c r="S24" s="1308"/>
      <c r="T24" s="1308"/>
      <c r="U24" s="1308"/>
      <c r="V24" s="1308"/>
      <c r="W24" s="1308"/>
      <c r="X24" s="1308"/>
      <c r="Y24" s="1308"/>
      <c r="Z24" s="1308"/>
      <c r="AA24" s="1308"/>
      <c r="AB24" s="1306"/>
      <c r="AC24" s="284"/>
      <c r="AD24" s="284"/>
      <c r="AE24" s="284"/>
    </row>
    <row r="25" spans="1:31" ht="24.75" customHeight="1">
      <c r="A25" s="289">
        <v>7</v>
      </c>
      <c r="B25" s="1307"/>
      <c r="C25" s="1309"/>
      <c r="D25" s="1308"/>
      <c r="E25" s="1308"/>
      <c r="F25" s="1308"/>
      <c r="G25" s="1308"/>
      <c r="H25" s="1308"/>
      <c r="I25" s="1308"/>
      <c r="J25" s="1308"/>
      <c r="K25" s="1308"/>
      <c r="L25" s="1308"/>
      <c r="M25" s="291" t="s">
        <v>468</v>
      </c>
      <c r="N25" s="290"/>
      <c r="O25" s="290" t="s">
        <v>469</v>
      </c>
      <c r="P25" s="1309"/>
      <c r="Q25" s="1308"/>
      <c r="R25" s="1308"/>
      <c r="S25" s="1308"/>
      <c r="T25" s="1308"/>
      <c r="U25" s="1308"/>
      <c r="V25" s="1308"/>
      <c r="W25" s="1308"/>
      <c r="X25" s="1308"/>
      <c r="Y25" s="1308"/>
      <c r="Z25" s="1308"/>
      <c r="AA25" s="1308"/>
      <c r="AB25" s="1306"/>
      <c r="AC25" s="284"/>
      <c r="AD25" s="284"/>
      <c r="AE25" s="284"/>
    </row>
    <row r="26" spans="1:31" ht="24.75" customHeight="1">
      <c r="A26" s="289">
        <v>8</v>
      </c>
      <c r="B26" s="1307"/>
      <c r="C26" s="1309"/>
      <c r="D26" s="1308"/>
      <c r="E26" s="1308"/>
      <c r="F26" s="1308"/>
      <c r="G26" s="1308"/>
      <c r="H26" s="1308"/>
      <c r="I26" s="1308"/>
      <c r="J26" s="1308"/>
      <c r="K26" s="1308"/>
      <c r="L26" s="1308"/>
      <c r="M26" s="291" t="s">
        <v>468</v>
      </c>
      <c r="N26" s="290"/>
      <c r="O26" s="290" t="s">
        <v>469</v>
      </c>
      <c r="P26" s="1309"/>
      <c r="Q26" s="1308"/>
      <c r="R26" s="1308"/>
      <c r="S26" s="1308"/>
      <c r="T26" s="1308"/>
      <c r="U26" s="1308"/>
      <c r="V26" s="1308"/>
      <c r="W26" s="1308"/>
      <c r="X26" s="1308"/>
      <c r="Y26" s="1308"/>
      <c r="Z26" s="1308"/>
      <c r="AA26" s="1308"/>
      <c r="AB26" s="1306"/>
      <c r="AC26" s="284"/>
      <c r="AD26" s="284"/>
      <c r="AE26" s="284"/>
    </row>
    <row r="27" spans="1:31" ht="4.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</row>
    <row r="28" spans="1:31" ht="24.75" customHeight="1">
      <c r="A28" s="1310" t="s">
        <v>472</v>
      </c>
      <c r="B28" s="1310"/>
      <c r="C28" s="1310"/>
      <c r="D28" s="284"/>
      <c r="E28" s="284"/>
      <c r="F28" s="1317" t="s">
        <v>473</v>
      </c>
      <c r="G28" s="1317"/>
      <c r="H28" s="1317"/>
      <c r="I28" s="1317"/>
      <c r="J28" s="1317"/>
      <c r="K28" s="1317"/>
      <c r="L28" s="1317"/>
      <c r="M28" s="1317"/>
      <c r="N28" s="1317"/>
      <c r="O28" s="1317"/>
      <c r="P28" s="1317"/>
      <c r="Q28" s="1317"/>
      <c r="R28" s="1317"/>
      <c r="S28" s="1317"/>
      <c r="T28" s="1317"/>
      <c r="U28" s="1317"/>
      <c r="V28" s="1317"/>
      <c r="W28" s="1317"/>
      <c r="X28" s="1317"/>
      <c r="Y28" s="1317"/>
      <c r="Z28" s="1317"/>
      <c r="AA28" s="1317"/>
      <c r="AB28" s="1317"/>
      <c r="AC28" s="284"/>
      <c r="AD28" s="284"/>
      <c r="AE28" s="284"/>
    </row>
    <row r="29" spans="1:31" ht="24.75" customHeight="1">
      <c r="A29" s="1311" t="s">
        <v>471</v>
      </c>
      <c r="B29" s="1312"/>
      <c r="C29" s="1312"/>
      <c r="D29" s="1313" t="s">
        <v>467</v>
      </c>
      <c r="E29" s="1313"/>
      <c r="F29" s="1313"/>
      <c r="G29" s="1313" t="s">
        <v>229</v>
      </c>
      <c r="H29" s="1313"/>
      <c r="I29" s="1313" t="s">
        <v>240</v>
      </c>
      <c r="J29" s="1313"/>
      <c r="K29" s="1313"/>
      <c r="L29" s="1313"/>
      <c r="M29" s="1314" t="s">
        <v>286</v>
      </c>
      <c r="N29" s="1315"/>
      <c r="O29" s="1316" t="s">
        <v>474</v>
      </c>
      <c r="P29" s="1316"/>
      <c r="Q29" s="1316"/>
      <c r="R29" s="1316"/>
      <c r="S29" s="1316"/>
      <c r="T29" s="1316"/>
      <c r="U29" s="1316"/>
      <c r="V29" s="1316"/>
      <c r="W29" s="1316"/>
      <c r="X29" s="1316"/>
      <c r="Y29" s="1316"/>
      <c r="Z29" s="1316"/>
      <c r="AA29" s="1316"/>
      <c r="AB29" s="1316"/>
      <c r="AC29" s="284"/>
      <c r="AD29" s="284"/>
      <c r="AE29" s="284"/>
    </row>
    <row r="30" spans="1:31" ht="24.75" customHeight="1">
      <c r="A30" s="289">
        <v>1</v>
      </c>
      <c r="B30" s="1307"/>
      <c r="C30" s="1309"/>
      <c r="D30" s="1308"/>
      <c r="E30" s="1308"/>
      <c r="F30" s="1308"/>
      <c r="G30" s="1308"/>
      <c r="H30" s="1308"/>
      <c r="I30" s="1308"/>
      <c r="J30" s="1308"/>
      <c r="K30" s="1308"/>
      <c r="L30" s="1308"/>
      <c r="M30" s="1306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284"/>
      <c r="AD30" s="284"/>
      <c r="AE30" s="284"/>
    </row>
    <row r="31" spans="1:31" ht="24.75" customHeight="1">
      <c r="A31" s="289">
        <v>2</v>
      </c>
      <c r="B31" s="1307"/>
      <c r="C31" s="1309"/>
      <c r="D31" s="1308"/>
      <c r="E31" s="1308"/>
      <c r="F31" s="1308"/>
      <c r="G31" s="1308"/>
      <c r="H31" s="1308"/>
      <c r="I31" s="1308"/>
      <c r="J31" s="1308"/>
      <c r="K31" s="1308"/>
      <c r="L31" s="1308"/>
      <c r="M31" s="1306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284"/>
      <c r="AD31" s="284"/>
      <c r="AE31" s="284"/>
    </row>
    <row r="32" spans="1:31" ht="24.75" customHeight="1">
      <c r="A32" s="289">
        <v>3</v>
      </c>
      <c r="B32" s="1307"/>
      <c r="C32" s="1309"/>
      <c r="D32" s="1308"/>
      <c r="E32" s="1308"/>
      <c r="F32" s="1308"/>
      <c r="G32" s="1308"/>
      <c r="H32" s="1308"/>
      <c r="I32" s="1308"/>
      <c r="J32" s="1308"/>
      <c r="K32" s="1308"/>
      <c r="L32" s="1308"/>
      <c r="M32" s="1306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284"/>
      <c r="AD32" s="284"/>
      <c r="AE32" s="284"/>
    </row>
    <row r="33" spans="1:31" ht="4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</row>
    <row r="34" spans="1:31" ht="24.75" customHeight="1">
      <c r="A34" s="284" t="s">
        <v>460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</row>
    <row r="35" spans="1:31" ht="24.75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284"/>
      <c r="AD35" s="284"/>
      <c r="AE35" s="284"/>
    </row>
    <row r="36" spans="1:31" ht="24.75" customHeight="1">
      <c r="A36" s="1315"/>
      <c r="B36" s="1315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1315"/>
      <c r="T36" s="1315"/>
      <c r="U36" s="1315"/>
      <c r="V36" s="1315"/>
      <c r="W36" s="1315"/>
      <c r="X36" s="1315"/>
      <c r="Y36" s="1315"/>
      <c r="Z36" s="1315"/>
      <c r="AA36" s="1315"/>
      <c r="AB36" s="1315"/>
      <c r="AC36" s="284"/>
      <c r="AD36" s="284"/>
      <c r="AE36" s="284"/>
    </row>
    <row r="37" spans="1:31" ht="24.75" customHeight="1">
      <c r="A37" s="1315"/>
      <c r="B37" s="1315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315"/>
      <c r="T37" s="1315"/>
      <c r="U37" s="1315"/>
      <c r="V37" s="1315"/>
      <c r="W37" s="1315"/>
      <c r="X37" s="1315"/>
      <c r="Y37" s="1315"/>
      <c r="Z37" s="1315"/>
      <c r="AA37" s="1315"/>
      <c r="AB37" s="1315"/>
      <c r="AC37" s="284"/>
      <c r="AD37" s="284"/>
      <c r="AE37" s="284"/>
    </row>
    <row r="38" spans="1:31" ht="4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</row>
    <row r="39" s="292" customFormat="1" ht="24.75" customHeight="1">
      <c r="A39" s="292" t="s">
        <v>461</v>
      </c>
    </row>
    <row r="40" spans="3:12" s="292" customFormat="1" ht="24.75" customHeight="1">
      <c r="C40" s="1287"/>
      <c r="D40" s="1287"/>
      <c r="E40" s="1287"/>
      <c r="F40" s="292" t="s">
        <v>462</v>
      </c>
      <c r="G40" s="1287"/>
      <c r="H40" s="1287"/>
      <c r="I40" s="292" t="s">
        <v>1</v>
      </c>
      <c r="J40" s="1287"/>
      <c r="K40" s="1287"/>
      <c r="L40" s="292" t="s">
        <v>485</v>
      </c>
    </row>
    <row r="41" spans="14:28" s="292" customFormat="1" ht="24.75" customHeight="1">
      <c r="N41" s="1291" t="s">
        <v>463</v>
      </c>
      <c r="O41" s="1291"/>
      <c r="P41" s="1291"/>
      <c r="Q41" s="1287"/>
      <c r="R41" s="1287"/>
      <c r="S41" s="1287"/>
      <c r="T41" s="1287"/>
      <c r="U41" s="1287"/>
      <c r="V41" s="1287"/>
      <c r="W41" s="1287"/>
      <c r="X41" s="1287"/>
      <c r="Y41" s="1287"/>
      <c r="Z41" s="1287"/>
      <c r="AA41" s="1287"/>
      <c r="AB41" s="1287"/>
    </row>
    <row r="42" spans="17:28" s="292" customFormat="1" ht="24.75" customHeight="1">
      <c r="Q42" s="1287"/>
      <c r="R42" s="1287"/>
      <c r="S42" s="1287"/>
      <c r="T42" s="1287"/>
      <c r="U42" s="1287"/>
      <c r="V42" s="1287"/>
      <c r="W42" s="1287"/>
      <c r="X42" s="1287"/>
      <c r="Y42" s="1287"/>
      <c r="Z42" s="1287"/>
      <c r="AA42" s="1287"/>
      <c r="AB42" s="1287"/>
    </row>
    <row r="43" spans="14:28" s="292" customFormat="1" ht="24.75" customHeight="1">
      <c r="N43" s="1291" t="s">
        <v>464</v>
      </c>
      <c r="O43" s="1291"/>
      <c r="P43" s="1291"/>
      <c r="Q43" s="1287"/>
      <c r="R43" s="1287"/>
      <c r="S43" s="1287"/>
      <c r="T43" s="1287"/>
      <c r="U43" s="1287"/>
      <c r="V43" s="1287"/>
      <c r="W43" s="1287"/>
      <c r="X43" s="1287"/>
      <c r="Y43" s="1287"/>
      <c r="Z43" s="1287"/>
      <c r="AA43" s="1287"/>
      <c r="AB43" s="1287"/>
    </row>
    <row r="44" spans="1:31" ht="24.75" customHeight="1">
      <c r="A44" s="284" t="s">
        <v>465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1:31" ht="19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1:31" ht="19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</row>
    <row r="47" spans="1:31" ht="19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1:31" ht="19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1:31" ht="19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1:31" ht="19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</row>
    <row r="51" spans="1:31" ht="19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</row>
    <row r="52" spans="1:31" ht="19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</row>
    <row r="53" spans="1:31" ht="19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</row>
    <row r="54" spans="1:31" ht="19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</row>
    <row r="55" spans="1:31" ht="19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</row>
    <row r="56" spans="1:31" ht="19.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</row>
    <row r="57" spans="1:31" ht="19.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</row>
    <row r="58" spans="1:31" ht="19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:31" ht="19.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:31" ht="19.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</row>
    <row r="61" spans="1:31" ht="19.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</row>
    <row r="62" spans="1:31" ht="19.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</row>
    <row r="63" spans="1:31" ht="19.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</row>
    <row r="64" spans="1:31" ht="19.5" customHeight="1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</row>
    <row r="65" spans="1:31" ht="19.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</row>
    <row r="66" spans="1:31" ht="19.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</row>
    <row r="67" spans="1:31" ht="19.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</row>
    <row r="68" spans="1:31" ht="19.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</row>
    <row r="69" spans="1:31" ht="19.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</row>
    <row r="70" spans="1:31" ht="19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</row>
    <row r="71" spans="1:31" ht="19.5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</row>
    <row r="72" spans="1:31" ht="19.5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</row>
    <row r="73" spans="1:31" ht="19.5" customHeight="1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</row>
    <row r="74" spans="1:31" ht="19.5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</row>
    <row r="75" spans="1:31" ht="13.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</row>
    <row r="76" spans="1:31" ht="13.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</row>
    <row r="77" spans="1:31" ht="10.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</row>
    <row r="78" spans="1:31" ht="13.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</row>
    <row r="79" spans="1:31" ht="13.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</row>
    <row r="80" spans="1:31" ht="13.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</row>
    <row r="81" spans="1:31" ht="13.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</row>
    <row r="82" spans="1:31" ht="13.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</row>
    <row r="83" spans="1:31" ht="13.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</row>
    <row r="84" spans="1:31" ht="13.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</row>
    <row r="85" spans="1:31" ht="13.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</row>
    <row r="86" spans="1:31" ht="13.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</row>
    <row r="87" spans="1:31" ht="13.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</row>
    <row r="88" spans="1:31" ht="13.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</row>
    <row r="89" spans="1:31" ht="13.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</row>
    <row r="90" spans="1:31" ht="13.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</row>
    <row r="91" spans="1:31" ht="13.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</row>
    <row r="92" spans="1:31" ht="13.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</row>
    <row r="93" spans="1:31" ht="13.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</row>
    <row r="94" spans="1:31" ht="13.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</row>
    <row r="95" spans="1:31" ht="13.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</row>
    <row r="96" spans="1:31" ht="13.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</row>
    <row r="97" spans="1:31" ht="13.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</row>
    <row r="98" spans="1:31" ht="13.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</row>
    <row r="99" spans="1:31" ht="13.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</row>
    <row r="100" spans="1:31" ht="13.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</row>
    <row r="101" spans="1:31" ht="13.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</row>
    <row r="102" spans="1:31" ht="13.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</row>
    <row r="103" spans="1:31" ht="13.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</row>
    <row r="104" spans="1:31" ht="13.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</row>
    <row r="105" spans="1:31" ht="13.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</row>
    <row r="106" spans="1:31" ht="13.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</row>
    <row r="107" spans="1:31" ht="13.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</row>
    <row r="108" spans="1:31" ht="13.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</row>
    <row r="109" spans="1:31" ht="13.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</row>
    <row r="110" spans="1:31" ht="13.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</row>
    <row r="111" spans="1:31" ht="13.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</row>
    <row r="112" spans="1:31" ht="13.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</row>
    <row r="113" spans="1:31" ht="13.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</row>
    <row r="114" spans="1:31" ht="13.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</row>
    <row r="115" spans="1:31" ht="13.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</row>
    <row r="116" spans="1:31" ht="13.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</row>
    <row r="117" spans="1:31" ht="13.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</row>
    <row r="118" spans="1:31" ht="13.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</row>
    <row r="119" spans="1:31" ht="13.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</row>
    <row r="120" spans="1:31" ht="13.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</row>
    <row r="121" spans="1:31" ht="13.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</row>
    <row r="122" spans="1:31" ht="13.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</row>
    <row r="123" spans="1:31" ht="13.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</row>
    <row r="124" spans="1:31" ht="13.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</row>
    <row r="125" spans="1:31" ht="13.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</row>
    <row r="126" spans="1:31" ht="13.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</row>
    <row r="127" spans="1:31" ht="13.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</row>
    <row r="128" spans="1:31" ht="13.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</row>
    <row r="129" spans="1:31" ht="13.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</row>
    <row r="130" spans="1:31" ht="13.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</row>
    <row r="131" spans="1:31" ht="13.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</row>
    <row r="132" spans="1:31" ht="13.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</row>
    <row r="133" spans="1:31" ht="13.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</row>
    <row r="134" spans="1:31" ht="13.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</row>
    <row r="135" spans="1:31" ht="13.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</row>
    <row r="136" spans="1:31" ht="13.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</row>
    <row r="137" spans="1:31" ht="13.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</row>
    <row r="138" spans="1:31" ht="13.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</row>
    <row r="139" spans="1:31" ht="13.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</row>
    <row r="140" spans="1:31" ht="13.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</row>
    <row r="141" spans="1:31" ht="13.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</row>
    <row r="142" spans="1:31" ht="13.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</row>
    <row r="143" spans="1:31" ht="13.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</row>
    <row r="144" spans="1:31" ht="13.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</row>
    <row r="145" spans="1:31" ht="13.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</row>
    <row r="146" spans="1:31" ht="13.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</row>
    <row r="147" spans="1:31" ht="13.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</row>
    <row r="148" spans="1:31" ht="13.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</row>
    <row r="149" spans="1:31" ht="13.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</row>
    <row r="150" spans="1:31" ht="13.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</row>
    <row r="151" spans="1:31" ht="13.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</row>
    <row r="152" spans="1:31" ht="13.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</row>
    <row r="153" spans="1:31" ht="13.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</row>
    <row r="154" spans="1:31" ht="13.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</row>
    <row r="155" spans="1:31" ht="13.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</row>
    <row r="156" spans="1:31" ht="13.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</row>
    <row r="157" spans="1:31" ht="13.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</row>
    <row r="158" spans="1:31" ht="13.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</row>
    <row r="159" spans="1:31" ht="13.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</row>
    <row r="160" spans="1:31" ht="13.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</row>
    <row r="161" spans="1:31" ht="13.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</row>
    <row r="162" spans="1:31" ht="13.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</row>
    <row r="163" spans="1:31" ht="13.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</row>
    <row r="164" spans="1:31" ht="13.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</row>
    <row r="165" spans="1:31" ht="13.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</row>
    <row r="166" spans="1:31" ht="13.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</row>
    <row r="167" spans="1:31" ht="13.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</row>
    <row r="168" spans="1:31" ht="13.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</row>
    <row r="169" spans="1:31" ht="13.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</row>
    <row r="170" spans="1:31" ht="13.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</row>
    <row r="171" spans="1:31" ht="13.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</row>
    <row r="172" spans="1:31" ht="13.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</row>
    <row r="173" spans="1:31" ht="13.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</row>
    <row r="174" spans="1:31" ht="13.5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</row>
    <row r="175" spans="1:31" ht="13.5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</row>
    <row r="176" spans="1:31" ht="13.5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</row>
    <row r="177" spans="1:31" ht="13.5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</row>
    <row r="178" spans="1:31" ht="13.5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</row>
    <row r="179" spans="1:31" ht="13.5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</row>
    <row r="180" spans="1:31" ht="13.5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</row>
    <row r="181" spans="1:31" ht="13.5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</row>
    <row r="182" spans="1:31" ht="13.5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</row>
    <row r="183" spans="1:31" ht="13.5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</row>
    <row r="184" spans="1:31" ht="13.5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</row>
    <row r="185" spans="1:31" ht="13.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</row>
    <row r="186" spans="1:31" ht="13.5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</row>
    <row r="187" spans="1:31" ht="13.5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</row>
    <row r="188" spans="1:31" ht="13.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</row>
    <row r="189" spans="1:31" ht="13.5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</row>
    <row r="190" spans="1:31" ht="13.5">
      <c r="A190" s="284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</row>
    <row r="191" spans="1:31" ht="13.5">
      <c r="A191" s="284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</row>
    <row r="192" spans="1:31" ht="13.5">
      <c r="A192" s="284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</row>
  </sheetData>
  <mergeCells count="129">
    <mergeCell ref="C40:E40"/>
    <mergeCell ref="Q41:AB41"/>
    <mergeCell ref="Q42:AB42"/>
    <mergeCell ref="N43:P43"/>
    <mergeCell ref="G40:H40"/>
    <mergeCell ref="J40:K40"/>
    <mergeCell ref="N41:P41"/>
    <mergeCell ref="Q43:AB43"/>
    <mergeCell ref="AK5:AL5"/>
    <mergeCell ref="AG5:AJ5"/>
    <mergeCell ref="A17:C17"/>
    <mergeCell ref="A14:AB14"/>
    <mergeCell ref="A15:AB15"/>
    <mergeCell ref="A8:C8"/>
    <mergeCell ref="E6:N6"/>
    <mergeCell ref="S6:AB6"/>
    <mergeCell ref="D7:E7"/>
    <mergeCell ref="G7:H7"/>
    <mergeCell ref="I29:L29"/>
    <mergeCell ref="B20:C20"/>
    <mergeCell ref="B21:C21"/>
    <mergeCell ref="I18:L18"/>
    <mergeCell ref="I19:L19"/>
    <mergeCell ref="A18:C18"/>
    <mergeCell ref="B19:C19"/>
    <mergeCell ref="B24:C24"/>
    <mergeCell ref="B25:C25"/>
    <mergeCell ref="I22:L22"/>
    <mergeCell ref="B22:C22"/>
    <mergeCell ref="B23:C23"/>
    <mergeCell ref="D9:AB9"/>
    <mergeCell ref="A9:C9"/>
    <mergeCell ref="A10:C10"/>
    <mergeCell ref="A11:C11"/>
    <mergeCell ref="P19:AB19"/>
    <mergeCell ref="O18:AB18"/>
    <mergeCell ref="G19:H19"/>
    <mergeCell ref="D19:F19"/>
    <mergeCell ref="A36:AB36"/>
    <mergeCell ref="A37:AB37"/>
    <mergeCell ref="A35:AB35"/>
    <mergeCell ref="I32:L32"/>
    <mergeCell ref="B32:C32"/>
    <mergeCell ref="D32:F32"/>
    <mergeCell ref="G32:H32"/>
    <mergeCell ref="A4:C4"/>
    <mergeCell ref="A5:C5"/>
    <mergeCell ref="A6:C6"/>
    <mergeCell ref="A7:C7"/>
    <mergeCell ref="D18:F18"/>
    <mergeCell ref="G18:H18"/>
    <mergeCell ref="M18:N18"/>
    <mergeCell ref="D20:F20"/>
    <mergeCell ref="G20:H20"/>
    <mergeCell ref="P20:AB20"/>
    <mergeCell ref="D21:F21"/>
    <mergeCell ref="G21:H21"/>
    <mergeCell ref="P21:AB21"/>
    <mergeCell ref="I20:L20"/>
    <mergeCell ref="I21:L21"/>
    <mergeCell ref="D22:F22"/>
    <mergeCell ref="G22:H22"/>
    <mergeCell ref="P22:AB22"/>
    <mergeCell ref="D23:F23"/>
    <mergeCell ref="G23:H23"/>
    <mergeCell ref="P23:AB23"/>
    <mergeCell ref="I23:L23"/>
    <mergeCell ref="D24:F24"/>
    <mergeCell ref="G24:H24"/>
    <mergeCell ref="P24:AB24"/>
    <mergeCell ref="D25:F25"/>
    <mergeCell ref="G25:H25"/>
    <mergeCell ref="P25:AB25"/>
    <mergeCell ref="I24:L24"/>
    <mergeCell ref="I25:L25"/>
    <mergeCell ref="P26:AB26"/>
    <mergeCell ref="A28:C28"/>
    <mergeCell ref="A29:C29"/>
    <mergeCell ref="D29:F29"/>
    <mergeCell ref="G29:H29"/>
    <mergeCell ref="M29:N29"/>
    <mergeCell ref="O29:AB29"/>
    <mergeCell ref="F28:AB28"/>
    <mergeCell ref="I26:L26"/>
    <mergeCell ref="B26:C26"/>
    <mergeCell ref="B31:C31"/>
    <mergeCell ref="D31:F31"/>
    <mergeCell ref="G31:H31"/>
    <mergeCell ref="G26:H26"/>
    <mergeCell ref="B30:C30"/>
    <mergeCell ref="D30:F30"/>
    <mergeCell ref="G30:H30"/>
    <mergeCell ref="D26:F26"/>
    <mergeCell ref="M30:AB30"/>
    <mergeCell ref="M31:AB31"/>
    <mergeCell ref="M32:AB32"/>
    <mergeCell ref="I30:L30"/>
    <mergeCell ref="I31:L31"/>
    <mergeCell ref="D4:AB4"/>
    <mergeCell ref="D5:I5"/>
    <mergeCell ref="L5:M5"/>
    <mergeCell ref="N5:S5"/>
    <mergeCell ref="J7:L7"/>
    <mergeCell ref="M7:O7"/>
    <mergeCell ref="Q7:S7"/>
    <mergeCell ref="T7:V7"/>
    <mergeCell ref="D8:F8"/>
    <mergeCell ref="H8:I8"/>
    <mergeCell ref="K8:L8"/>
    <mergeCell ref="N8:O8"/>
    <mergeCell ref="Q8:R8"/>
    <mergeCell ref="Z7:AB7"/>
    <mergeCell ref="X7:Y7"/>
    <mergeCell ref="T8:W8"/>
    <mergeCell ref="X10:Y10"/>
    <mergeCell ref="Z10:AB10"/>
    <mergeCell ref="J10:K10"/>
    <mergeCell ref="L10:N10"/>
    <mergeCell ref="R10:W10"/>
    <mergeCell ref="A2:AB2"/>
    <mergeCell ref="O11:Q11"/>
    <mergeCell ref="R11:W11"/>
    <mergeCell ref="X11:Y11"/>
    <mergeCell ref="Z11:AB11"/>
    <mergeCell ref="D10:I10"/>
    <mergeCell ref="D11:I11"/>
    <mergeCell ref="J11:K11"/>
    <mergeCell ref="L11:N11"/>
    <mergeCell ref="O10:Q10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45"/>
    <pageSetUpPr fitToPage="1"/>
  </sheetPr>
  <dimension ref="A1:AM192"/>
  <sheetViews>
    <sheetView zoomScale="98" zoomScaleNormal="98" workbookViewId="0" topLeftCell="A1">
      <selection activeCell="E6" sqref="E6:N6"/>
    </sheetView>
  </sheetViews>
  <sheetFormatPr defaultColWidth="9.00390625" defaultRowHeight="13.5"/>
  <cols>
    <col min="1" max="31" width="3.625" style="287" customWidth="1"/>
    <col min="32" max="16384" width="9.00390625" style="284" customWidth="1"/>
  </cols>
  <sheetData>
    <row r="1" spans="1:31" ht="6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30" customHeight="1">
      <c r="A2" s="1293" t="s">
        <v>2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284"/>
      <c r="AD2" s="284"/>
      <c r="AE2" s="284"/>
    </row>
    <row r="3" spans="1:31" ht="4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28" s="292" customFormat="1" ht="24.75" customHeight="1">
      <c r="A4" s="1291" t="s">
        <v>450</v>
      </c>
      <c r="B4" s="1291"/>
      <c r="C4" s="1291"/>
      <c r="D4" s="1305" t="str">
        <f>'重要報告第１試合'!D4</f>
        <v>i.League U-18</v>
      </c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05"/>
      <c r="T4" s="1305"/>
      <c r="U4" s="1305"/>
      <c r="V4" s="1305"/>
      <c r="W4" s="1305"/>
      <c r="X4" s="1305"/>
      <c r="Y4" s="1305"/>
      <c r="Z4" s="1305"/>
      <c r="AA4" s="1305"/>
      <c r="AB4" s="1305"/>
    </row>
    <row r="5" spans="1:39" s="292" customFormat="1" ht="24.75" customHeight="1">
      <c r="A5" s="1291" t="s">
        <v>451</v>
      </c>
      <c r="B5" s="1291"/>
      <c r="C5" s="1291"/>
      <c r="D5" s="1295">
        <v>90</v>
      </c>
      <c r="E5" s="1295"/>
      <c r="F5" s="1295"/>
      <c r="G5" s="1295"/>
      <c r="H5" s="1295"/>
      <c r="I5" s="1295"/>
      <c r="J5" s="293" t="s">
        <v>208</v>
      </c>
      <c r="L5" s="1296" t="s">
        <v>452</v>
      </c>
      <c r="M5" s="1296"/>
      <c r="N5" s="1288"/>
      <c r="O5" s="1288"/>
      <c r="P5" s="1288"/>
      <c r="Q5" s="1288"/>
      <c r="R5" s="1288"/>
      <c r="S5" s="1288"/>
      <c r="T5" s="293" t="s">
        <v>208</v>
      </c>
      <c r="AG5" s="1292"/>
      <c r="AH5" s="1292"/>
      <c r="AI5" s="1292"/>
      <c r="AJ5" s="1292"/>
      <c r="AK5" s="1292"/>
      <c r="AL5" s="1292"/>
      <c r="AM5" s="295"/>
    </row>
    <row r="6" spans="1:28" s="292" customFormat="1" ht="24.75" customHeight="1">
      <c r="A6" s="1291" t="s">
        <v>453</v>
      </c>
      <c r="B6" s="1291"/>
      <c r="C6" s="1291"/>
      <c r="D6" s="296" t="s">
        <v>3</v>
      </c>
      <c r="E6" s="1297" t="e">
        <f>'重要報告第２試合'!E6</f>
        <v>#N/A</v>
      </c>
      <c r="F6" s="1297"/>
      <c r="G6" s="1297"/>
      <c r="H6" s="1297"/>
      <c r="I6" s="1297"/>
      <c r="J6" s="1297"/>
      <c r="K6" s="1297"/>
      <c r="L6" s="1297"/>
      <c r="M6" s="1297"/>
      <c r="N6" s="1297"/>
      <c r="O6" s="294"/>
      <c r="P6" s="285" t="s">
        <v>454</v>
      </c>
      <c r="Q6" s="294"/>
      <c r="R6" s="296" t="s">
        <v>4</v>
      </c>
      <c r="S6" s="1297" t="e">
        <f>'重要報告第２試合'!S6</f>
        <v>#N/A</v>
      </c>
      <c r="T6" s="1297"/>
      <c r="U6" s="1297"/>
      <c r="V6" s="1297"/>
      <c r="W6" s="1297"/>
      <c r="X6" s="1297"/>
      <c r="Y6" s="1297"/>
      <c r="Z6" s="1297"/>
      <c r="AA6" s="1297"/>
      <c r="AB6" s="1297"/>
    </row>
    <row r="7" spans="1:28" s="292" customFormat="1" ht="24.75" customHeight="1">
      <c r="A7" s="1291" t="s">
        <v>455</v>
      </c>
      <c r="B7" s="1291"/>
      <c r="C7" s="1291"/>
      <c r="D7" s="1304"/>
      <c r="E7" s="1304"/>
      <c r="F7" s="297" t="s">
        <v>120</v>
      </c>
      <c r="G7" s="1304"/>
      <c r="H7" s="1304"/>
      <c r="I7" s="298"/>
      <c r="J7" s="1304" t="s">
        <v>121</v>
      </c>
      <c r="K7" s="1304"/>
      <c r="L7" s="1304"/>
      <c r="M7" s="1304" t="s">
        <v>121</v>
      </c>
      <c r="N7" s="1304"/>
      <c r="O7" s="1304"/>
      <c r="P7" s="285" t="s">
        <v>477</v>
      </c>
      <c r="Q7" s="1304" t="s">
        <v>122</v>
      </c>
      <c r="R7" s="1304"/>
      <c r="S7" s="1304"/>
      <c r="T7" s="1304" t="s">
        <v>122</v>
      </c>
      <c r="U7" s="1304"/>
      <c r="V7" s="1304"/>
      <c r="X7" s="1302" t="s">
        <v>260</v>
      </c>
      <c r="Y7" s="1302"/>
      <c r="Z7" s="1301" t="s">
        <v>122</v>
      </c>
      <c r="AA7" s="1301"/>
      <c r="AB7" s="1301"/>
    </row>
    <row r="8" spans="1:23" s="292" customFormat="1" ht="24.75" customHeight="1">
      <c r="A8" s="1291" t="s">
        <v>456</v>
      </c>
      <c r="B8" s="1291"/>
      <c r="C8" s="1291"/>
      <c r="D8" s="1287"/>
      <c r="E8" s="1287"/>
      <c r="F8" s="1287"/>
      <c r="G8" s="292" t="s">
        <v>462</v>
      </c>
      <c r="H8" s="1288"/>
      <c r="I8" s="1287"/>
      <c r="J8" s="292" t="s">
        <v>481</v>
      </c>
      <c r="K8" s="1288"/>
      <c r="L8" s="1288"/>
      <c r="M8" s="292" t="s">
        <v>485</v>
      </c>
      <c r="N8" s="1288"/>
      <c r="O8" s="1287"/>
      <c r="P8" s="292" t="s">
        <v>484</v>
      </c>
      <c r="Q8" s="1287"/>
      <c r="R8" s="1288"/>
      <c r="S8" s="292" t="s">
        <v>208</v>
      </c>
      <c r="T8" s="1303" t="s">
        <v>123</v>
      </c>
      <c r="U8" s="1303"/>
      <c r="V8" s="1303"/>
      <c r="W8" s="1303"/>
    </row>
    <row r="9" spans="1:28" s="292" customFormat="1" ht="24.75" customHeight="1">
      <c r="A9" s="1291" t="s">
        <v>457</v>
      </c>
      <c r="B9" s="1291"/>
      <c r="C9" s="1291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7"/>
      <c r="U9" s="1287"/>
      <c r="V9" s="1287"/>
      <c r="W9" s="1287"/>
      <c r="X9" s="1287"/>
      <c r="Y9" s="1287"/>
      <c r="Z9" s="1287"/>
      <c r="AA9" s="1287"/>
      <c r="AB9" s="1287"/>
    </row>
    <row r="10" spans="1:28" s="292" customFormat="1" ht="24.75" customHeight="1">
      <c r="A10" s="1291" t="s">
        <v>204</v>
      </c>
      <c r="B10" s="1291"/>
      <c r="C10" s="1291"/>
      <c r="D10" s="1288"/>
      <c r="E10" s="1288"/>
      <c r="F10" s="1288"/>
      <c r="G10" s="1288"/>
      <c r="H10" s="1288"/>
      <c r="I10" s="1288"/>
      <c r="J10" s="1296" t="s">
        <v>486</v>
      </c>
      <c r="K10" s="1296"/>
      <c r="L10" s="1288"/>
      <c r="M10" s="1288"/>
      <c r="N10" s="1288"/>
      <c r="O10" s="1300" t="s">
        <v>487</v>
      </c>
      <c r="P10" s="1300"/>
      <c r="Q10" s="1300"/>
      <c r="R10" s="1288"/>
      <c r="S10" s="1288"/>
      <c r="T10" s="1288"/>
      <c r="U10" s="1288"/>
      <c r="V10" s="1288"/>
      <c r="W10" s="1288"/>
      <c r="X10" s="1296" t="s">
        <v>486</v>
      </c>
      <c r="Y10" s="1296"/>
      <c r="Z10" s="1288"/>
      <c r="AA10" s="1288"/>
      <c r="AB10" s="1288"/>
    </row>
    <row r="11" spans="1:28" s="292" customFormat="1" ht="24.75" customHeight="1">
      <c r="A11" s="1291" t="s">
        <v>458</v>
      </c>
      <c r="B11" s="1291"/>
      <c r="C11" s="1291"/>
      <c r="D11" s="1288"/>
      <c r="E11" s="1288"/>
      <c r="F11" s="1288"/>
      <c r="G11" s="1288"/>
      <c r="H11" s="1288"/>
      <c r="I11" s="1288"/>
      <c r="J11" s="1299" t="s">
        <v>486</v>
      </c>
      <c r="K11" s="1299"/>
      <c r="L11" s="1288"/>
      <c r="M11" s="1288"/>
      <c r="N11" s="1288"/>
      <c r="O11" s="1298" t="s">
        <v>0</v>
      </c>
      <c r="P11" s="1298"/>
      <c r="Q11" s="1298"/>
      <c r="R11" s="1288"/>
      <c r="S11" s="1288"/>
      <c r="T11" s="1288"/>
      <c r="U11" s="1288"/>
      <c r="V11" s="1288"/>
      <c r="W11" s="1288"/>
      <c r="X11" s="1299" t="s">
        <v>486</v>
      </c>
      <c r="Y11" s="1299"/>
      <c r="Z11" s="1288"/>
      <c r="AA11" s="1288"/>
      <c r="AB11" s="1288"/>
    </row>
    <row r="12" s="292" customFormat="1" ht="4.5" customHeight="1"/>
    <row r="13" s="292" customFormat="1" ht="24.75" customHeight="1">
      <c r="A13" s="292" t="s">
        <v>459</v>
      </c>
    </row>
    <row r="14" spans="1:31" ht="24.75" customHeight="1">
      <c r="A14" s="1315"/>
      <c r="B14" s="1315"/>
      <c r="C14" s="1315"/>
      <c r="D14" s="1315"/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284"/>
      <c r="AD14" s="284"/>
      <c r="AE14" s="284"/>
    </row>
    <row r="15" spans="1:31" ht="24.75" customHeight="1">
      <c r="A15" s="1315"/>
      <c r="B15" s="1315"/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284"/>
      <c r="AD15" s="284"/>
      <c r="AE15" s="284"/>
    </row>
    <row r="16" spans="1:31" ht="4.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</row>
    <row r="17" spans="1:31" ht="24.75" customHeight="1">
      <c r="A17" s="1310" t="s">
        <v>466</v>
      </c>
      <c r="B17" s="1310"/>
      <c r="C17" s="1310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</row>
    <row r="18" spans="1:31" ht="24.75" customHeight="1">
      <c r="A18" s="1311" t="s">
        <v>471</v>
      </c>
      <c r="B18" s="1312"/>
      <c r="C18" s="1312"/>
      <c r="D18" s="1313" t="s">
        <v>467</v>
      </c>
      <c r="E18" s="1313"/>
      <c r="F18" s="1313"/>
      <c r="G18" s="1313" t="s">
        <v>229</v>
      </c>
      <c r="H18" s="1313"/>
      <c r="I18" s="1313" t="s">
        <v>240</v>
      </c>
      <c r="J18" s="1313"/>
      <c r="K18" s="1313"/>
      <c r="L18" s="1313"/>
      <c r="M18" s="1314" t="s">
        <v>286</v>
      </c>
      <c r="N18" s="1315"/>
      <c r="O18" s="1316" t="s">
        <v>470</v>
      </c>
      <c r="P18" s="1316"/>
      <c r="Q18" s="1316"/>
      <c r="R18" s="1316"/>
      <c r="S18" s="1316"/>
      <c r="T18" s="1316"/>
      <c r="U18" s="1316"/>
      <c r="V18" s="1316"/>
      <c r="W18" s="1316"/>
      <c r="X18" s="1316"/>
      <c r="Y18" s="1316"/>
      <c r="Z18" s="1316"/>
      <c r="AA18" s="1316"/>
      <c r="AB18" s="1316"/>
      <c r="AC18" s="288"/>
      <c r="AD18" s="288"/>
      <c r="AE18" s="284"/>
    </row>
    <row r="19" spans="1:31" ht="24.75" customHeight="1">
      <c r="A19" s="289">
        <v>1</v>
      </c>
      <c r="B19" s="1307"/>
      <c r="C19" s="1309"/>
      <c r="D19" s="1308"/>
      <c r="E19" s="1308"/>
      <c r="F19" s="1308"/>
      <c r="G19" s="1308"/>
      <c r="H19" s="1308"/>
      <c r="I19" s="1308"/>
      <c r="J19" s="1308"/>
      <c r="K19" s="1308"/>
      <c r="L19" s="1308"/>
      <c r="M19" s="291" t="s">
        <v>124</v>
      </c>
      <c r="N19" s="290"/>
      <c r="O19" s="290" t="s">
        <v>125</v>
      </c>
      <c r="P19" s="1309"/>
      <c r="Q19" s="1308"/>
      <c r="R19" s="1308"/>
      <c r="S19" s="1308"/>
      <c r="T19" s="1308"/>
      <c r="U19" s="1308"/>
      <c r="V19" s="1308"/>
      <c r="W19" s="1308"/>
      <c r="X19" s="1308"/>
      <c r="Y19" s="1308"/>
      <c r="Z19" s="1308"/>
      <c r="AA19" s="1308"/>
      <c r="AB19" s="1306"/>
      <c r="AC19" s="284"/>
      <c r="AD19" s="284"/>
      <c r="AE19" s="284"/>
    </row>
    <row r="20" spans="1:31" ht="24.75" customHeight="1">
      <c r="A20" s="289">
        <v>2</v>
      </c>
      <c r="B20" s="1307"/>
      <c r="C20" s="1309"/>
      <c r="D20" s="1308"/>
      <c r="E20" s="1308"/>
      <c r="F20" s="1308"/>
      <c r="G20" s="1308"/>
      <c r="H20" s="1308"/>
      <c r="I20" s="1308"/>
      <c r="J20" s="1308"/>
      <c r="K20" s="1308"/>
      <c r="L20" s="1308"/>
      <c r="M20" s="291" t="s">
        <v>124</v>
      </c>
      <c r="N20" s="290"/>
      <c r="O20" s="290" t="s">
        <v>125</v>
      </c>
      <c r="P20" s="1309"/>
      <c r="Q20" s="1308"/>
      <c r="R20" s="1308"/>
      <c r="S20" s="1308"/>
      <c r="T20" s="1308"/>
      <c r="U20" s="1308"/>
      <c r="V20" s="1308"/>
      <c r="W20" s="1308"/>
      <c r="X20" s="1308"/>
      <c r="Y20" s="1308"/>
      <c r="Z20" s="1308"/>
      <c r="AA20" s="1308"/>
      <c r="AB20" s="1306"/>
      <c r="AC20" s="284"/>
      <c r="AD20" s="284"/>
      <c r="AE20" s="284"/>
    </row>
    <row r="21" spans="1:31" ht="24.75" customHeight="1">
      <c r="A21" s="289">
        <v>3</v>
      </c>
      <c r="B21" s="1307"/>
      <c r="C21" s="1309"/>
      <c r="D21" s="1308"/>
      <c r="E21" s="1308"/>
      <c r="F21" s="1308"/>
      <c r="G21" s="1308"/>
      <c r="H21" s="1308"/>
      <c r="I21" s="1308"/>
      <c r="J21" s="1308"/>
      <c r="K21" s="1308"/>
      <c r="L21" s="1308"/>
      <c r="M21" s="291" t="s">
        <v>124</v>
      </c>
      <c r="N21" s="290"/>
      <c r="O21" s="290" t="s">
        <v>125</v>
      </c>
      <c r="P21" s="1309"/>
      <c r="Q21" s="1308"/>
      <c r="R21" s="1308"/>
      <c r="S21" s="1308"/>
      <c r="T21" s="1308"/>
      <c r="U21" s="1308"/>
      <c r="V21" s="1308"/>
      <c r="W21" s="1308"/>
      <c r="X21" s="1308"/>
      <c r="Y21" s="1308"/>
      <c r="Z21" s="1308"/>
      <c r="AA21" s="1308"/>
      <c r="AB21" s="1306"/>
      <c r="AC21" s="284"/>
      <c r="AD21" s="284"/>
      <c r="AE21" s="284"/>
    </row>
    <row r="22" spans="1:31" ht="24.75" customHeight="1">
      <c r="A22" s="289">
        <v>4</v>
      </c>
      <c r="B22" s="1307"/>
      <c r="C22" s="1309"/>
      <c r="D22" s="1308"/>
      <c r="E22" s="1308"/>
      <c r="F22" s="1308"/>
      <c r="G22" s="1308"/>
      <c r="H22" s="1308"/>
      <c r="I22" s="1308"/>
      <c r="J22" s="1308"/>
      <c r="K22" s="1308"/>
      <c r="L22" s="1308"/>
      <c r="M22" s="291" t="s">
        <v>124</v>
      </c>
      <c r="N22" s="290"/>
      <c r="O22" s="290" t="s">
        <v>125</v>
      </c>
      <c r="P22" s="1309"/>
      <c r="Q22" s="1308"/>
      <c r="R22" s="1308"/>
      <c r="S22" s="1308"/>
      <c r="T22" s="1308"/>
      <c r="U22" s="1308"/>
      <c r="V22" s="1308"/>
      <c r="W22" s="1308"/>
      <c r="X22" s="1308"/>
      <c r="Y22" s="1308"/>
      <c r="Z22" s="1308"/>
      <c r="AA22" s="1308"/>
      <c r="AB22" s="1306"/>
      <c r="AC22" s="284"/>
      <c r="AD22" s="284"/>
      <c r="AE22" s="284"/>
    </row>
    <row r="23" spans="1:31" ht="24.75" customHeight="1">
      <c r="A23" s="289">
        <v>5</v>
      </c>
      <c r="B23" s="1307"/>
      <c r="C23" s="1309"/>
      <c r="D23" s="1308"/>
      <c r="E23" s="1308"/>
      <c r="F23" s="1308"/>
      <c r="G23" s="1308"/>
      <c r="H23" s="1308"/>
      <c r="I23" s="1308"/>
      <c r="J23" s="1308"/>
      <c r="K23" s="1308"/>
      <c r="L23" s="1308"/>
      <c r="M23" s="291" t="s">
        <v>124</v>
      </c>
      <c r="N23" s="290"/>
      <c r="O23" s="290" t="s">
        <v>125</v>
      </c>
      <c r="P23" s="1309"/>
      <c r="Q23" s="1308"/>
      <c r="R23" s="1308"/>
      <c r="S23" s="1308"/>
      <c r="T23" s="1308"/>
      <c r="U23" s="1308"/>
      <c r="V23" s="1308"/>
      <c r="W23" s="1308"/>
      <c r="X23" s="1308"/>
      <c r="Y23" s="1308"/>
      <c r="Z23" s="1308"/>
      <c r="AA23" s="1308"/>
      <c r="AB23" s="1306"/>
      <c r="AC23" s="284"/>
      <c r="AD23" s="284"/>
      <c r="AE23" s="284"/>
    </row>
    <row r="24" spans="1:31" ht="24.75" customHeight="1">
      <c r="A24" s="289">
        <v>6</v>
      </c>
      <c r="B24" s="1307"/>
      <c r="C24" s="1309"/>
      <c r="D24" s="1308"/>
      <c r="E24" s="1308"/>
      <c r="F24" s="1308"/>
      <c r="G24" s="1308"/>
      <c r="H24" s="1308"/>
      <c r="I24" s="1308"/>
      <c r="J24" s="1308"/>
      <c r="K24" s="1308"/>
      <c r="L24" s="1308"/>
      <c r="M24" s="291" t="s">
        <v>124</v>
      </c>
      <c r="N24" s="290"/>
      <c r="O24" s="290" t="s">
        <v>125</v>
      </c>
      <c r="P24" s="1309"/>
      <c r="Q24" s="1308"/>
      <c r="R24" s="1308"/>
      <c r="S24" s="1308"/>
      <c r="T24" s="1308"/>
      <c r="U24" s="1308"/>
      <c r="V24" s="1308"/>
      <c r="W24" s="1308"/>
      <c r="X24" s="1308"/>
      <c r="Y24" s="1308"/>
      <c r="Z24" s="1308"/>
      <c r="AA24" s="1308"/>
      <c r="AB24" s="1306"/>
      <c r="AC24" s="284"/>
      <c r="AD24" s="284"/>
      <c r="AE24" s="284"/>
    </row>
    <row r="25" spans="1:31" ht="24.75" customHeight="1">
      <c r="A25" s="289">
        <v>7</v>
      </c>
      <c r="B25" s="1307"/>
      <c r="C25" s="1309"/>
      <c r="D25" s="1308"/>
      <c r="E25" s="1308"/>
      <c r="F25" s="1308"/>
      <c r="G25" s="1308"/>
      <c r="H25" s="1308"/>
      <c r="I25" s="1308"/>
      <c r="J25" s="1308"/>
      <c r="K25" s="1308"/>
      <c r="L25" s="1308"/>
      <c r="M25" s="291" t="s">
        <v>124</v>
      </c>
      <c r="N25" s="290"/>
      <c r="O25" s="290" t="s">
        <v>125</v>
      </c>
      <c r="P25" s="1309"/>
      <c r="Q25" s="1308"/>
      <c r="R25" s="1308"/>
      <c r="S25" s="1308"/>
      <c r="T25" s="1308"/>
      <c r="U25" s="1308"/>
      <c r="V25" s="1308"/>
      <c r="W25" s="1308"/>
      <c r="X25" s="1308"/>
      <c r="Y25" s="1308"/>
      <c r="Z25" s="1308"/>
      <c r="AA25" s="1308"/>
      <c r="AB25" s="1306"/>
      <c r="AC25" s="284"/>
      <c r="AD25" s="284"/>
      <c r="AE25" s="284"/>
    </row>
    <row r="26" spans="1:31" ht="24.75" customHeight="1">
      <c r="A26" s="289">
        <v>8</v>
      </c>
      <c r="B26" s="1307"/>
      <c r="C26" s="1309"/>
      <c r="D26" s="1308"/>
      <c r="E26" s="1308"/>
      <c r="F26" s="1308"/>
      <c r="G26" s="1308"/>
      <c r="H26" s="1308"/>
      <c r="I26" s="1308"/>
      <c r="J26" s="1308"/>
      <c r="K26" s="1308"/>
      <c r="L26" s="1308"/>
      <c r="M26" s="291" t="s">
        <v>124</v>
      </c>
      <c r="N26" s="290"/>
      <c r="O26" s="290" t="s">
        <v>125</v>
      </c>
      <c r="P26" s="1309"/>
      <c r="Q26" s="1308"/>
      <c r="R26" s="1308"/>
      <c r="S26" s="1308"/>
      <c r="T26" s="1308"/>
      <c r="U26" s="1308"/>
      <c r="V26" s="1308"/>
      <c r="W26" s="1308"/>
      <c r="X26" s="1308"/>
      <c r="Y26" s="1308"/>
      <c r="Z26" s="1308"/>
      <c r="AA26" s="1308"/>
      <c r="AB26" s="1306"/>
      <c r="AC26" s="284"/>
      <c r="AD26" s="284"/>
      <c r="AE26" s="284"/>
    </row>
    <row r="27" spans="1:31" ht="4.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</row>
    <row r="28" spans="1:31" ht="24.75" customHeight="1">
      <c r="A28" s="1310" t="s">
        <v>472</v>
      </c>
      <c r="B28" s="1310"/>
      <c r="C28" s="1310"/>
      <c r="D28" s="284"/>
      <c r="E28" s="284"/>
      <c r="F28" s="1317" t="s">
        <v>473</v>
      </c>
      <c r="G28" s="1317"/>
      <c r="H28" s="1317"/>
      <c r="I28" s="1317"/>
      <c r="J28" s="1317"/>
      <c r="K28" s="1317"/>
      <c r="L28" s="1317"/>
      <c r="M28" s="1317"/>
      <c r="N28" s="1317"/>
      <c r="O28" s="1317"/>
      <c r="P28" s="1317"/>
      <c r="Q28" s="1317"/>
      <c r="R28" s="1317"/>
      <c r="S28" s="1317"/>
      <c r="T28" s="1317"/>
      <c r="U28" s="1317"/>
      <c r="V28" s="1317"/>
      <c r="W28" s="1317"/>
      <c r="X28" s="1317"/>
      <c r="Y28" s="1317"/>
      <c r="Z28" s="1317"/>
      <c r="AA28" s="1317"/>
      <c r="AB28" s="1317"/>
      <c r="AC28" s="284"/>
      <c r="AD28" s="284"/>
      <c r="AE28" s="284"/>
    </row>
    <row r="29" spans="1:31" ht="24.75" customHeight="1">
      <c r="A29" s="1311" t="s">
        <v>471</v>
      </c>
      <c r="B29" s="1312"/>
      <c r="C29" s="1312"/>
      <c r="D29" s="1313" t="s">
        <v>467</v>
      </c>
      <c r="E29" s="1313"/>
      <c r="F29" s="1313"/>
      <c r="G29" s="1313" t="s">
        <v>229</v>
      </c>
      <c r="H29" s="1313"/>
      <c r="I29" s="1313" t="s">
        <v>240</v>
      </c>
      <c r="J29" s="1313"/>
      <c r="K29" s="1313"/>
      <c r="L29" s="1313"/>
      <c r="M29" s="1314" t="s">
        <v>286</v>
      </c>
      <c r="N29" s="1315"/>
      <c r="O29" s="1316" t="s">
        <v>474</v>
      </c>
      <c r="P29" s="1316"/>
      <c r="Q29" s="1316"/>
      <c r="R29" s="1316"/>
      <c r="S29" s="1316"/>
      <c r="T29" s="1316"/>
      <c r="U29" s="1316"/>
      <c r="V29" s="1316"/>
      <c r="W29" s="1316"/>
      <c r="X29" s="1316"/>
      <c r="Y29" s="1316"/>
      <c r="Z29" s="1316"/>
      <c r="AA29" s="1316"/>
      <c r="AB29" s="1316"/>
      <c r="AC29" s="284"/>
      <c r="AD29" s="284"/>
      <c r="AE29" s="284"/>
    </row>
    <row r="30" spans="1:31" ht="24.75" customHeight="1">
      <c r="A30" s="289">
        <v>1</v>
      </c>
      <c r="B30" s="1307"/>
      <c r="C30" s="1309"/>
      <c r="D30" s="1308"/>
      <c r="E30" s="1308"/>
      <c r="F30" s="1308"/>
      <c r="G30" s="1308"/>
      <c r="H30" s="1308"/>
      <c r="I30" s="1308"/>
      <c r="J30" s="1308"/>
      <c r="K30" s="1308"/>
      <c r="L30" s="1308"/>
      <c r="M30" s="1306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284"/>
      <c r="AD30" s="284"/>
      <c r="AE30" s="284"/>
    </row>
    <row r="31" spans="1:31" ht="24.75" customHeight="1">
      <c r="A31" s="289">
        <v>2</v>
      </c>
      <c r="B31" s="1307"/>
      <c r="C31" s="1309"/>
      <c r="D31" s="1308"/>
      <c r="E31" s="1308"/>
      <c r="F31" s="1308"/>
      <c r="G31" s="1308"/>
      <c r="H31" s="1308"/>
      <c r="I31" s="1308"/>
      <c r="J31" s="1308"/>
      <c r="K31" s="1308"/>
      <c r="L31" s="1308"/>
      <c r="M31" s="1306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284"/>
      <c r="AD31" s="284"/>
      <c r="AE31" s="284"/>
    </row>
    <row r="32" spans="1:31" ht="24.75" customHeight="1">
      <c r="A32" s="289">
        <v>3</v>
      </c>
      <c r="B32" s="1307"/>
      <c r="C32" s="1309"/>
      <c r="D32" s="1308"/>
      <c r="E32" s="1308"/>
      <c r="F32" s="1308"/>
      <c r="G32" s="1308"/>
      <c r="H32" s="1308"/>
      <c r="I32" s="1308"/>
      <c r="J32" s="1308"/>
      <c r="K32" s="1308"/>
      <c r="L32" s="1308"/>
      <c r="M32" s="1306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284"/>
      <c r="AD32" s="284"/>
      <c r="AE32" s="284"/>
    </row>
    <row r="33" spans="1:31" ht="4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</row>
    <row r="34" spans="1:31" ht="24.75" customHeight="1">
      <c r="A34" s="284" t="s">
        <v>460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</row>
    <row r="35" spans="1:31" ht="24.75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284"/>
      <c r="AD35" s="284"/>
      <c r="AE35" s="284"/>
    </row>
    <row r="36" spans="1:31" ht="24.75" customHeight="1">
      <c r="A36" s="1315"/>
      <c r="B36" s="1315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1315"/>
      <c r="T36" s="1315"/>
      <c r="U36" s="1315"/>
      <c r="V36" s="1315"/>
      <c r="W36" s="1315"/>
      <c r="X36" s="1315"/>
      <c r="Y36" s="1315"/>
      <c r="Z36" s="1315"/>
      <c r="AA36" s="1315"/>
      <c r="AB36" s="1315"/>
      <c r="AC36" s="284"/>
      <c r="AD36" s="284"/>
      <c r="AE36" s="284"/>
    </row>
    <row r="37" spans="1:31" ht="24.75" customHeight="1">
      <c r="A37" s="1315"/>
      <c r="B37" s="1315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315"/>
      <c r="T37" s="1315"/>
      <c r="U37" s="1315"/>
      <c r="V37" s="1315"/>
      <c r="W37" s="1315"/>
      <c r="X37" s="1315"/>
      <c r="Y37" s="1315"/>
      <c r="Z37" s="1315"/>
      <c r="AA37" s="1315"/>
      <c r="AB37" s="1315"/>
      <c r="AC37" s="284"/>
      <c r="AD37" s="284"/>
      <c r="AE37" s="284"/>
    </row>
    <row r="38" spans="1:31" ht="4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</row>
    <row r="39" s="292" customFormat="1" ht="24.75" customHeight="1">
      <c r="A39" s="292" t="s">
        <v>461</v>
      </c>
    </row>
    <row r="40" spans="3:12" s="292" customFormat="1" ht="24.75" customHeight="1">
      <c r="C40" s="1287"/>
      <c r="D40" s="1287"/>
      <c r="E40" s="1287"/>
      <c r="F40" s="292" t="s">
        <v>462</v>
      </c>
      <c r="G40" s="1287"/>
      <c r="H40" s="1287"/>
      <c r="I40" s="292" t="s">
        <v>1</v>
      </c>
      <c r="J40" s="1287"/>
      <c r="K40" s="1287"/>
      <c r="L40" s="292" t="s">
        <v>485</v>
      </c>
    </row>
    <row r="41" spans="14:28" s="292" customFormat="1" ht="24.75" customHeight="1">
      <c r="N41" s="1291" t="s">
        <v>463</v>
      </c>
      <c r="O41" s="1291"/>
      <c r="P41" s="1291"/>
      <c r="Q41" s="1287"/>
      <c r="R41" s="1287"/>
      <c r="S41" s="1287"/>
      <c r="T41" s="1287"/>
      <c r="U41" s="1287"/>
      <c r="V41" s="1287"/>
      <c r="W41" s="1287"/>
      <c r="X41" s="1287"/>
      <c r="Y41" s="1287"/>
      <c r="Z41" s="1287"/>
      <c r="AA41" s="1287"/>
      <c r="AB41" s="1287"/>
    </row>
    <row r="42" spans="17:28" s="292" customFormat="1" ht="24.75" customHeight="1">
      <c r="Q42" s="1287"/>
      <c r="R42" s="1287"/>
      <c r="S42" s="1287"/>
      <c r="T42" s="1287"/>
      <c r="U42" s="1287"/>
      <c r="V42" s="1287"/>
      <c r="W42" s="1287"/>
      <c r="X42" s="1287"/>
      <c r="Y42" s="1287"/>
      <c r="Z42" s="1287"/>
      <c r="AA42" s="1287"/>
      <c r="AB42" s="1287"/>
    </row>
    <row r="43" spans="14:28" s="292" customFormat="1" ht="24.75" customHeight="1">
      <c r="N43" s="1291" t="s">
        <v>464</v>
      </c>
      <c r="O43" s="1291"/>
      <c r="P43" s="1291"/>
      <c r="Q43" s="1287"/>
      <c r="R43" s="1287"/>
      <c r="S43" s="1287"/>
      <c r="T43" s="1287"/>
      <c r="U43" s="1287"/>
      <c r="V43" s="1287"/>
      <c r="W43" s="1287"/>
      <c r="X43" s="1287"/>
      <c r="Y43" s="1287"/>
      <c r="Z43" s="1287"/>
      <c r="AA43" s="1287"/>
      <c r="AB43" s="1287"/>
    </row>
    <row r="44" spans="1:31" ht="24.75" customHeight="1">
      <c r="A44" s="284" t="s">
        <v>465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1:31" ht="19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1:31" ht="19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</row>
    <row r="47" spans="1:31" ht="19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1:31" ht="19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1:31" ht="19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1:31" ht="19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</row>
    <row r="51" spans="1:31" ht="19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</row>
    <row r="52" spans="1:31" ht="19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</row>
    <row r="53" spans="1:31" ht="19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</row>
    <row r="54" spans="1:31" ht="19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</row>
    <row r="55" spans="1:31" ht="19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</row>
    <row r="56" spans="1:31" ht="19.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</row>
    <row r="57" spans="1:31" ht="19.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</row>
    <row r="58" spans="1:31" ht="19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:31" ht="19.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:31" ht="19.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</row>
    <row r="61" spans="1:31" ht="19.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</row>
    <row r="62" spans="1:31" ht="19.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</row>
    <row r="63" spans="1:31" ht="19.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</row>
    <row r="64" spans="1:31" ht="19.5" customHeight="1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</row>
    <row r="65" spans="1:31" ht="19.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</row>
    <row r="66" spans="1:31" ht="19.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</row>
    <row r="67" spans="1:31" ht="19.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</row>
    <row r="68" spans="1:31" ht="19.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</row>
    <row r="69" spans="1:31" ht="19.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</row>
    <row r="70" spans="1:31" ht="19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</row>
    <row r="71" spans="1:31" ht="19.5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</row>
    <row r="72" spans="1:31" ht="19.5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</row>
    <row r="73" spans="1:31" ht="19.5" customHeight="1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</row>
    <row r="74" spans="1:31" ht="19.5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</row>
    <row r="75" spans="1:31" ht="13.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</row>
    <row r="76" spans="1:31" ht="13.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</row>
    <row r="77" spans="1:31" ht="10.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</row>
    <row r="78" spans="1:31" ht="13.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</row>
    <row r="79" spans="1:31" ht="13.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</row>
    <row r="80" spans="1:31" ht="13.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</row>
    <row r="81" spans="1:31" ht="13.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</row>
    <row r="82" spans="1:31" ht="13.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</row>
    <row r="83" spans="1:31" ht="13.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</row>
    <row r="84" spans="1:31" ht="13.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</row>
    <row r="85" spans="1:31" ht="13.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</row>
    <row r="86" spans="1:31" ht="13.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</row>
    <row r="87" spans="1:31" ht="13.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</row>
    <row r="88" spans="1:31" ht="13.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</row>
    <row r="89" spans="1:31" ht="13.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</row>
    <row r="90" spans="1:31" ht="13.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</row>
    <row r="91" spans="1:31" ht="13.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</row>
    <row r="92" spans="1:31" ht="13.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</row>
    <row r="93" spans="1:31" ht="13.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</row>
    <row r="94" spans="1:31" ht="13.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</row>
    <row r="95" spans="1:31" ht="13.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</row>
    <row r="96" spans="1:31" ht="13.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</row>
    <row r="97" spans="1:31" ht="13.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</row>
    <row r="98" spans="1:31" ht="13.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</row>
    <row r="99" spans="1:31" ht="13.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</row>
    <row r="100" spans="1:31" ht="13.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</row>
    <row r="101" spans="1:31" ht="13.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</row>
    <row r="102" spans="1:31" ht="13.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</row>
    <row r="103" spans="1:31" ht="13.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</row>
    <row r="104" spans="1:31" ht="13.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</row>
    <row r="105" spans="1:31" ht="13.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</row>
    <row r="106" spans="1:31" ht="13.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</row>
    <row r="107" spans="1:31" ht="13.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</row>
    <row r="108" spans="1:31" ht="13.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</row>
    <row r="109" spans="1:31" ht="13.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</row>
    <row r="110" spans="1:31" ht="13.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</row>
    <row r="111" spans="1:31" ht="13.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</row>
    <row r="112" spans="1:31" ht="13.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</row>
    <row r="113" spans="1:31" ht="13.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</row>
    <row r="114" spans="1:31" ht="13.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</row>
    <row r="115" spans="1:31" ht="13.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</row>
    <row r="116" spans="1:31" ht="13.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</row>
    <row r="117" spans="1:31" ht="13.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</row>
    <row r="118" spans="1:31" ht="13.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</row>
    <row r="119" spans="1:31" ht="13.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</row>
    <row r="120" spans="1:31" ht="13.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</row>
    <row r="121" spans="1:31" ht="13.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</row>
    <row r="122" spans="1:31" ht="13.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</row>
    <row r="123" spans="1:31" ht="13.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</row>
    <row r="124" spans="1:31" ht="13.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</row>
    <row r="125" spans="1:31" ht="13.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</row>
    <row r="126" spans="1:31" ht="13.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</row>
    <row r="127" spans="1:31" ht="13.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</row>
    <row r="128" spans="1:31" ht="13.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</row>
    <row r="129" spans="1:31" ht="13.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</row>
    <row r="130" spans="1:31" ht="13.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</row>
    <row r="131" spans="1:31" ht="13.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</row>
    <row r="132" spans="1:31" ht="13.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</row>
    <row r="133" spans="1:31" ht="13.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</row>
    <row r="134" spans="1:31" ht="13.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</row>
    <row r="135" spans="1:31" ht="13.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</row>
    <row r="136" spans="1:31" ht="13.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</row>
    <row r="137" spans="1:31" ht="13.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</row>
    <row r="138" spans="1:31" ht="13.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</row>
    <row r="139" spans="1:31" ht="13.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</row>
    <row r="140" spans="1:31" ht="13.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</row>
    <row r="141" spans="1:31" ht="13.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</row>
    <row r="142" spans="1:31" ht="13.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</row>
    <row r="143" spans="1:31" ht="13.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</row>
    <row r="144" spans="1:31" ht="13.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</row>
    <row r="145" spans="1:31" ht="13.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</row>
    <row r="146" spans="1:31" ht="13.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</row>
    <row r="147" spans="1:31" ht="13.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</row>
    <row r="148" spans="1:31" ht="13.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</row>
    <row r="149" spans="1:31" ht="13.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</row>
    <row r="150" spans="1:31" ht="13.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</row>
    <row r="151" spans="1:31" ht="13.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</row>
    <row r="152" spans="1:31" ht="13.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</row>
    <row r="153" spans="1:31" ht="13.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</row>
    <row r="154" spans="1:31" ht="13.5">
      <c r="A154" s="284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</row>
    <row r="155" spans="1:31" ht="13.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</row>
    <row r="156" spans="1:31" ht="13.5">
      <c r="A156" s="284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</row>
    <row r="157" spans="1:31" ht="13.5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</row>
    <row r="158" spans="1:31" ht="13.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</row>
    <row r="159" spans="1:31" ht="13.5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</row>
    <row r="160" spans="1:31" ht="13.5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</row>
    <row r="161" spans="1:31" ht="13.5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</row>
    <row r="162" spans="1:31" ht="13.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</row>
    <row r="163" spans="1:31" ht="13.5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</row>
    <row r="164" spans="1:31" ht="13.5">
      <c r="A164" s="284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</row>
    <row r="165" spans="1:31" ht="13.5">
      <c r="A165" s="284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</row>
    <row r="166" spans="1:31" ht="13.5">
      <c r="A166" s="284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</row>
    <row r="167" spans="1:31" ht="13.5">
      <c r="A167" s="284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</row>
    <row r="168" spans="1:31" ht="13.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</row>
    <row r="169" spans="1:31" ht="13.5">
      <c r="A169" s="284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</row>
    <row r="170" spans="1:31" ht="13.5">
      <c r="A170" s="284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</row>
    <row r="171" spans="1:31" ht="13.5">
      <c r="A171" s="284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</row>
    <row r="172" spans="1:31" ht="13.5">
      <c r="A172" s="284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</row>
    <row r="173" spans="1:31" ht="13.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</row>
    <row r="174" spans="1:31" ht="13.5">
      <c r="A174" s="284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</row>
    <row r="175" spans="1:31" ht="13.5">
      <c r="A175" s="284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</row>
    <row r="176" spans="1:31" ht="13.5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</row>
    <row r="177" spans="1:31" ht="13.5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</row>
    <row r="178" spans="1:31" ht="13.5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</row>
    <row r="179" spans="1:31" ht="13.5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</row>
    <row r="180" spans="1:31" ht="13.5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</row>
    <row r="181" spans="1:31" ht="13.5">
      <c r="A181" s="284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</row>
    <row r="182" spans="1:31" ht="13.5">
      <c r="A182" s="284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</row>
    <row r="183" spans="1:31" ht="13.5">
      <c r="A183" s="284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</row>
    <row r="184" spans="1:31" ht="13.5">
      <c r="A184" s="284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</row>
    <row r="185" spans="1:31" ht="13.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</row>
    <row r="186" spans="1:31" ht="13.5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</row>
    <row r="187" spans="1:31" ht="13.5">
      <c r="A187" s="284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</row>
    <row r="188" spans="1:31" ht="13.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</row>
    <row r="189" spans="1:31" ht="13.5">
      <c r="A189" s="284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</row>
    <row r="190" spans="1:31" ht="13.5">
      <c r="A190" s="284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</row>
    <row r="191" spans="1:31" ht="13.5">
      <c r="A191" s="284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</row>
    <row r="192" spans="1:31" ht="13.5">
      <c r="A192" s="284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</row>
  </sheetData>
  <mergeCells count="129">
    <mergeCell ref="A2:AB2"/>
    <mergeCell ref="O11:Q11"/>
    <mergeCell ref="R11:W11"/>
    <mergeCell ref="X11:Y11"/>
    <mergeCell ref="Z11:AB11"/>
    <mergeCell ref="D10:I10"/>
    <mergeCell ref="D11:I11"/>
    <mergeCell ref="J11:K11"/>
    <mergeCell ref="L11:N11"/>
    <mergeCell ref="O10:Q10"/>
    <mergeCell ref="X10:Y10"/>
    <mergeCell ref="Z10:AB10"/>
    <mergeCell ref="J10:K10"/>
    <mergeCell ref="L10:N10"/>
    <mergeCell ref="R10:W10"/>
    <mergeCell ref="Q8:R8"/>
    <mergeCell ref="Z7:AB7"/>
    <mergeCell ref="X7:Y7"/>
    <mergeCell ref="T8:W8"/>
    <mergeCell ref="D8:F8"/>
    <mergeCell ref="H8:I8"/>
    <mergeCell ref="K8:L8"/>
    <mergeCell ref="N8:O8"/>
    <mergeCell ref="J7:L7"/>
    <mergeCell ref="M7:O7"/>
    <mergeCell ref="Q7:S7"/>
    <mergeCell ref="T7:V7"/>
    <mergeCell ref="D4:AB4"/>
    <mergeCell ref="D5:I5"/>
    <mergeCell ref="L5:M5"/>
    <mergeCell ref="N5:S5"/>
    <mergeCell ref="M30:AB30"/>
    <mergeCell ref="M31:AB31"/>
    <mergeCell ref="M32:AB32"/>
    <mergeCell ref="I30:L30"/>
    <mergeCell ref="I31:L31"/>
    <mergeCell ref="B31:C31"/>
    <mergeCell ref="D31:F31"/>
    <mergeCell ref="G31:H31"/>
    <mergeCell ref="G26:H26"/>
    <mergeCell ref="B30:C30"/>
    <mergeCell ref="D30:F30"/>
    <mergeCell ref="G30:H30"/>
    <mergeCell ref="D26:F26"/>
    <mergeCell ref="P26:AB26"/>
    <mergeCell ref="A28:C28"/>
    <mergeCell ref="A29:C29"/>
    <mergeCell ref="D29:F29"/>
    <mergeCell ref="G29:H29"/>
    <mergeCell ref="M29:N29"/>
    <mergeCell ref="O29:AB29"/>
    <mergeCell ref="F28:AB28"/>
    <mergeCell ref="I26:L26"/>
    <mergeCell ref="B26:C26"/>
    <mergeCell ref="D24:F24"/>
    <mergeCell ref="G24:H24"/>
    <mergeCell ref="P24:AB24"/>
    <mergeCell ref="D25:F25"/>
    <mergeCell ref="G25:H25"/>
    <mergeCell ref="P25:AB25"/>
    <mergeCell ref="I24:L24"/>
    <mergeCell ref="I25:L25"/>
    <mergeCell ref="D22:F22"/>
    <mergeCell ref="G22:H22"/>
    <mergeCell ref="P22:AB22"/>
    <mergeCell ref="D23:F23"/>
    <mergeCell ref="G23:H23"/>
    <mergeCell ref="P23:AB23"/>
    <mergeCell ref="I23:L23"/>
    <mergeCell ref="P20:AB20"/>
    <mergeCell ref="D21:F21"/>
    <mergeCell ref="G21:H21"/>
    <mergeCell ref="P21:AB21"/>
    <mergeCell ref="I20:L20"/>
    <mergeCell ref="I21:L21"/>
    <mergeCell ref="D18:F18"/>
    <mergeCell ref="G18:H18"/>
    <mergeCell ref="M18:N18"/>
    <mergeCell ref="D20:F20"/>
    <mergeCell ref="G20:H20"/>
    <mergeCell ref="A4:C4"/>
    <mergeCell ref="A5:C5"/>
    <mergeCell ref="A6:C6"/>
    <mergeCell ref="A7:C7"/>
    <mergeCell ref="A36:AB36"/>
    <mergeCell ref="A37:AB37"/>
    <mergeCell ref="A35:AB35"/>
    <mergeCell ref="I32:L32"/>
    <mergeCell ref="B32:C32"/>
    <mergeCell ref="D32:F32"/>
    <mergeCell ref="G32:H32"/>
    <mergeCell ref="B22:C22"/>
    <mergeCell ref="B23:C23"/>
    <mergeCell ref="D9:AB9"/>
    <mergeCell ref="A9:C9"/>
    <mergeCell ref="A10:C10"/>
    <mergeCell ref="A11:C11"/>
    <mergeCell ref="P19:AB19"/>
    <mergeCell ref="O18:AB18"/>
    <mergeCell ref="G19:H19"/>
    <mergeCell ref="D19:F19"/>
    <mergeCell ref="I29:L29"/>
    <mergeCell ref="B20:C20"/>
    <mergeCell ref="B21:C21"/>
    <mergeCell ref="I18:L18"/>
    <mergeCell ref="I19:L19"/>
    <mergeCell ref="A18:C18"/>
    <mergeCell ref="B19:C19"/>
    <mergeCell ref="B24:C24"/>
    <mergeCell ref="B25:C25"/>
    <mergeCell ref="I22:L22"/>
    <mergeCell ref="AK5:AL5"/>
    <mergeCell ref="AG5:AJ5"/>
    <mergeCell ref="A17:C17"/>
    <mergeCell ref="A14:AB14"/>
    <mergeCell ref="A15:AB15"/>
    <mergeCell ref="A8:C8"/>
    <mergeCell ref="E6:N6"/>
    <mergeCell ref="S6:AB6"/>
    <mergeCell ref="D7:E7"/>
    <mergeCell ref="G7:H7"/>
    <mergeCell ref="C40:E40"/>
    <mergeCell ref="Q41:AB41"/>
    <mergeCell ref="Q42:AB42"/>
    <mergeCell ref="N43:P43"/>
    <mergeCell ref="G40:H40"/>
    <mergeCell ref="J40:K40"/>
    <mergeCell ref="N41:P41"/>
    <mergeCell ref="Q43:AB43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17"/>
    <pageSetUpPr fitToPage="1"/>
  </sheetPr>
  <dimension ref="A1:AV79"/>
  <sheetViews>
    <sheetView showOutlineSymbols="0" zoomScale="90" zoomScaleNormal="90" workbookViewId="0" topLeftCell="A33">
      <selection activeCell="I11" sqref="I11"/>
    </sheetView>
  </sheetViews>
  <sheetFormatPr defaultColWidth="9.00390625" defaultRowHeight="13.5"/>
  <cols>
    <col min="1" max="1" width="3.875" style="151" customWidth="1"/>
    <col min="2" max="2" width="5.625" style="151" customWidth="1"/>
    <col min="3" max="7" width="5.625" style="387" customWidth="1"/>
    <col min="8" max="8" width="5.625" style="151" customWidth="1"/>
    <col min="9" max="11" width="4.875" style="151" customWidth="1"/>
    <col min="12" max="14" width="4.875" style="388" customWidth="1"/>
    <col min="15" max="19" width="5.625" style="388" customWidth="1"/>
    <col min="20" max="20" width="5.625" style="389" customWidth="1"/>
    <col min="21" max="27" width="5.00390625" style="389" customWidth="1"/>
    <col min="28" max="28" width="5.625" style="389" customWidth="1"/>
    <col min="29" max="29" width="5.625" style="151" customWidth="1"/>
    <col min="30" max="30" width="18.50390625" style="151" customWidth="1"/>
    <col min="31" max="31" width="19.00390625" style="151" customWidth="1"/>
    <col min="32" max="16384" width="9.00390625" style="151" customWidth="1"/>
  </cols>
  <sheetData>
    <row r="1" spans="2:46" ht="18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152"/>
      <c r="AC1" s="152"/>
      <c r="AD1" s="152"/>
      <c r="AE1" s="15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</row>
    <row r="2" spans="2:46" ht="30" customHeight="1" thickBot="1">
      <c r="B2" s="512" t="s">
        <v>56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4"/>
      <c r="Z2" s="364"/>
      <c r="AA2" s="364"/>
      <c r="AB2" s="152"/>
      <c r="AC2" s="152"/>
      <c r="AD2" s="152"/>
      <c r="AE2" s="15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</row>
    <row r="3" spans="2:46" ht="30" customHeight="1" thickTop="1"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469" t="s">
        <v>290</v>
      </c>
      <c r="P3" s="470"/>
      <c r="Q3" s="470"/>
      <c r="R3" s="466"/>
      <c r="S3" s="482"/>
      <c r="T3" s="483"/>
      <c r="U3" s="483"/>
      <c r="V3" s="483"/>
      <c r="W3" s="483"/>
      <c r="X3" s="483"/>
      <c r="Y3" s="483"/>
      <c r="Z3" s="483"/>
      <c r="AA3" s="480"/>
      <c r="AB3" s="152"/>
      <c r="AC3" s="152"/>
      <c r="AD3" s="152" t="str">
        <f>CONCATENATE(C4,E4,F4,G4,H4,I4)</f>
        <v>2007年月日</v>
      </c>
      <c r="AE3" s="15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</row>
    <row r="4" spans="2:31" ht="30" customHeight="1">
      <c r="B4" s="365"/>
      <c r="C4" s="547">
        <v>2007</v>
      </c>
      <c r="D4" s="547"/>
      <c r="E4" s="365" t="s">
        <v>310</v>
      </c>
      <c r="F4" s="366"/>
      <c r="G4" s="365" t="s">
        <v>311</v>
      </c>
      <c r="H4" s="366"/>
      <c r="I4" s="365" t="s">
        <v>312</v>
      </c>
      <c r="J4" s="365" t="s">
        <v>314</v>
      </c>
      <c r="K4" s="366"/>
      <c r="L4" s="365" t="s">
        <v>313</v>
      </c>
      <c r="N4" s="367"/>
      <c r="O4" s="464"/>
      <c r="P4" s="465"/>
      <c r="Q4" s="465"/>
      <c r="R4" s="461"/>
      <c r="S4" s="481"/>
      <c r="T4" s="477"/>
      <c r="U4" s="477"/>
      <c r="V4" s="477"/>
      <c r="W4" s="477"/>
      <c r="X4" s="477"/>
      <c r="Y4" s="477"/>
      <c r="Z4" s="477"/>
      <c r="AA4" s="478"/>
      <c r="AB4" s="152"/>
      <c r="AC4" s="152"/>
      <c r="AD4" s="152"/>
      <c r="AE4" s="152"/>
    </row>
    <row r="5" spans="2:36" ht="30" customHeight="1" thickBot="1"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5"/>
      <c r="O5" s="462" t="s">
        <v>291</v>
      </c>
      <c r="P5" s="463"/>
      <c r="Q5" s="463"/>
      <c r="R5" s="463"/>
      <c r="S5" s="479"/>
      <c r="T5" s="474"/>
      <c r="U5" s="474"/>
      <c r="V5" s="474"/>
      <c r="W5" s="474"/>
      <c r="X5" s="474"/>
      <c r="Y5" s="474"/>
      <c r="Z5" s="474"/>
      <c r="AA5" s="475"/>
      <c r="AB5" s="152"/>
      <c r="AC5" s="152"/>
      <c r="AD5" s="152"/>
      <c r="AE5" s="152"/>
      <c r="AF5" s="513" t="s">
        <v>316</v>
      </c>
      <c r="AG5" s="513"/>
      <c r="AH5" s="513"/>
      <c r="AI5" s="513"/>
      <c r="AJ5" s="513"/>
    </row>
    <row r="6" spans="2:36" ht="30" customHeight="1" thickTop="1"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5"/>
      <c r="O6" s="457" t="s">
        <v>317</v>
      </c>
      <c r="P6" s="458"/>
      <c r="Q6" s="459"/>
      <c r="R6" s="520" t="s">
        <v>318</v>
      </c>
      <c r="S6" s="521"/>
      <c r="T6" s="522"/>
      <c r="U6" s="520" t="s">
        <v>319</v>
      </c>
      <c r="V6" s="521"/>
      <c r="W6" s="521"/>
      <c r="X6" s="522"/>
      <c r="Y6" s="520" t="s">
        <v>320</v>
      </c>
      <c r="Z6" s="521"/>
      <c r="AA6" s="523"/>
      <c r="AB6" s="152"/>
      <c r="AC6" s="152"/>
      <c r="AD6" s="152"/>
      <c r="AE6" s="152"/>
      <c r="AF6" s="513"/>
      <c r="AG6" s="513"/>
      <c r="AH6" s="513"/>
      <c r="AI6" s="513"/>
      <c r="AJ6" s="513"/>
    </row>
    <row r="7" spans="2:36" ht="30" customHeight="1"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5"/>
      <c r="O7" s="460" t="s">
        <v>321</v>
      </c>
      <c r="P7" s="456"/>
      <c r="Q7" s="453"/>
      <c r="R7" s="476"/>
      <c r="S7" s="471"/>
      <c r="T7" s="472"/>
      <c r="U7" s="476"/>
      <c r="V7" s="471"/>
      <c r="W7" s="471"/>
      <c r="X7" s="472"/>
      <c r="Y7" s="476"/>
      <c r="Z7" s="471"/>
      <c r="AA7" s="518"/>
      <c r="AB7" s="152"/>
      <c r="AC7" s="152"/>
      <c r="AD7" s="152"/>
      <c r="AE7" s="152"/>
      <c r="AF7" s="513"/>
      <c r="AG7" s="513"/>
      <c r="AH7" s="513"/>
      <c r="AI7" s="513"/>
      <c r="AJ7" s="513"/>
    </row>
    <row r="8" spans="2:36" ht="30" customHeight="1" thickBot="1"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24" t="s">
        <v>322</v>
      </c>
      <c r="P8" s="525"/>
      <c r="Q8" s="526"/>
      <c r="R8" s="473"/>
      <c r="S8" s="467"/>
      <c r="T8" s="468"/>
      <c r="U8" s="473"/>
      <c r="V8" s="467"/>
      <c r="W8" s="467"/>
      <c r="X8" s="468"/>
      <c r="Y8" s="473"/>
      <c r="Z8" s="467"/>
      <c r="AA8" s="519"/>
      <c r="AB8" s="152"/>
      <c r="AC8" s="152"/>
      <c r="AD8" s="152"/>
      <c r="AE8" s="152"/>
      <c r="AF8" s="368"/>
      <c r="AG8" s="368" t="s">
        <v>323</v>
      </c>
      <c r="AH8" s="368" t="s">
        <v>324</v>
      </c>
      <c r="AI8" s="368" t="s">
        <v>325</v>
      </c>
      <c r="AJ8" s="368" t="s">
        <v>326</v>
      </c>
    </row>
    <row r="9" spans="1:37" ht="39.75" customHeight="1" thickBot="1" thickTop="1">
      <c r="A9" s="152"/>
      <c r="B9" s="527" t="s">
        <v>301</v>
      </c>
      <c r="C9" s="529" t="s">
        <v>327</v>
      </c>
      <c r="D9" s="450" t="s">
        <v>307</v>
      </c>
      <c r="E9" s="531" t="s">
        <v>315</v>
      </c>
      <c r="F9" s="532"/>
      <c r="G9" s="532"/>
      <c r="H9" s="533"/>
      <c r="I9" s="510" t="s">
        <v>44</v>
      </c>
      <c r="J9" s="514" t="s">
        <v>304</v>
      </c>
      <c r="K9" s="516" t="s">
        <v>305</v>
      </c>
      <c r="L9" s="516" t="s">
        <v>328</v>
      </c>
      <c r="M9" s="516" t="s">
        <v>302</v>
      </c>
      <c r="N9" s="451" t="s">
        <v>303</v>
      </c>
      <c r="O9" s="527" t="s">
        <v>301</v>
      </c>
      <c r="P9" s="448" t="s">
        <v>327</v>
      </c>
      <c r="Q9" s="450" t="s">
        <v>307</v>
      </c>
      <c r="R9" s="508" t="s">
        <v>315</v>
      </c>
      <c r="S9" s="508"/>
      <c r="T9" s="508"/>
      <c r="U9" s="508"/>
      <c r="V9" s="510" t="s">
        <v>44</v>
      </c>
      <c r="W9" s="514" t="s">
        <v>304</v>
      </c>
      <c r="X9" s="516" t="s">
        <v>305</v>
      </c>
      <c r="Y9" s="516" t="s">
        <v>328</v>
      </c>
      <c r="Z9" s="516" t="s">
        <v>302</v>
      </c>
      <c r="AA9" s="451" t="s">
        <v>303</v>
      </c>
      <c r="AB9" s="152"/>
      <c r="AC9" s="152"/>
      <c r="AD9" s="152"/>
      <c r="AE9" s="152"/>
      <c r="AF9" s="454" t="s">
        <v>292</v>
      </c>
      <c r="AG9" s="455"/>
      <c r="AH9" s="369" t="s">
        <v>329</v>
      </c>
      <c r="AI9" s="369" t="s">
        <v>330</v>
      </c>
      <c r="AJ9" s="369" t="s">
        <v>331</v>
      </c>
      <c r="AK9" s="370" t="s">
        <v>293</v>
      </c>
    </row>
    <row r="10" spans="1:31" ht="39.75" customHeight="1" thickBot="1">
      <c r="A10" s="152"/>
      <c r="B10" s="528"/>
      <c r="C10" s="530"/>
      <c r="D10" s="507"/>
      <c r="E10" s="534"/>
      <c r="F10" s="535"/>
      <c r="G10" s="535"/>
      <c r="H10" s="536"/>
      <c r="I10" s="511"/>
      <c r="J10" s="515"/>
      <c r="K10" s="517"/>
      <c r="L10" s="517"/>
      <c r="M10" s="517"/>
      <c r="N10" s="452"/>
      <c r="O10" s="528"/>
      <c r="P10" s="449"/>
      <c r="Q10" s="507"/>
      <c r="R10" s="509"/>
      <c r="S10" s="509"/>
      <c r="T10" s="509"/>
      <c r="U10" s="509"/>
      <c r="V10" s="511"/>
      <c r="W10" s="515"/>
      <c r="X10" s="517"/>
      <c r="Y10" s="517"/>
      <c r="Z10" s="517"/>
      <c r="AA10" s="452"/>
      <c r="AB10" s="152"/>
      <c r="AC10" s="152"/>
      <c r="AD10" s="152"/>
      <c r="AE10" s="152"/>
    </row>
    <row r="11" spans="1:31" ht="30" customHeight="1" thickTop="1">
      <c r="A11" s="152"/>
      <c r="B11" s="342"/>
      <c r="C11" s="158"/>
      <c r="D11" s="154"/>
      <c r="E11" s="349"/>
      <c r="F11" s="350"/>
      <c r="G11" s="350"/>
      <c r="H11" s="351"/>
      <c r="I11" s="392"/>
      <c r="J11" s="391"/>
      <c r="K11" s="178"/>
      <c r="L11" s="178"/>
      <c r="M11" s="161"/>
      <c r="N11" s="371"/>
      <c r="O11" s="339"/>
      <c r="P11" s="158"/>
      <c r="Q11" s="154"/>
      <c r="R11" s="436"/>
      <c r="S11" s="437"/>
      <c r="T11" s="437"/>
      <c r="U11" s="438"/>
      <c r="V11" s="400"/>
      <c r="W11" s="397"/>
      <c r="X11" s="181"/>
      <c r="Y11" s="181"/>
      <c r="Z11" s="144"/>
      <c r="AA11" s="372"/>
      <c r="AB11" s="152"/>
      <c r="AC11" s="152"/>
      <c r="AD11" s="152"/>
      <c r="AE11" s="152"/>
    </row>
    <row r="12" spans="1:31" ht="30" customHeight="1" thickBot="1">
      <c r="A12" s="152"/>
      <c r="B12" s="340"/>
      <c r="C12" s="158"/>
      <c r="D12" s="154"/>
      <c r="E12" s="349"/>
      <c r="F12" s="350"/>
      <c r="G12" s="350"/>
      <c r="H12" s="351"/>
      <c r="I12" s="393"/>
      <c r="J12" s="347"/>
      <c r="K12" s="179"/>
      <c r="L12" s="179"/>
      <c r="M12" s="145"/>
      <c r="N12" s="373"/>
      <c r="O12" s="340"/>
      <c r="P12" s="158"/>
      <c r="Q12" s="154"/>
      <c r="R12" s="439"/>
      <c r="S12" s="440"/>
      <c r="T12" s="440"/>
      <c r="U12" s="441"/>
      <c r="V12" s="401"/>
      <c r="W12" s="398"/>
      <c r="X12" s="155"/>
      <c r="Y12" s="155"/>
      <c r="Z12" s="145"/>
      <c r="AA12" s="374"/>
      <c r="AB12" s="152"/>
      <c r="AC12" s="152"/>
      <c r="AD12" s="152"/>
      <c r="AE12" s="152"/>
    </row>
    <row r="13" spans="1:48" ht="30" customHeight="1" thickBot="1">
      <c r="A13" s="151">
        <v>1</v>
      </c>
      <c r="B13" s="340"/>
      <c r="C13" s="158"/>
      <c r="D13" s="154"/>
      <c r="E13" s="349"/>
      <c r="F13" s="350"/>
      <c r="G13" s="350"/>
      <c r="H13" s="351"/>
      <c r="I13" s="393"/>
      <c r="J13" s="347"/>
      <c r="K13" s="179"/>
      <c r="L13" s="179"/>
      <c r="M13" s="145"/>
      <c r="N13" s="373"/>
      <c r="O13" s="340"/>
      <c r="P13" s="158"/>
      <c r="Q13" s="154"/>
      <c r="R13" s="439"/>
      <c r="S13" s="440"/>
      <c r="T13" s="440"/>
      <c r="U13" s="441"/>
      <c r="V13" s="401"/>
      <c r="W13" s="398"/>
      <c r="X13" s="155"/>
      <c r="Y13" s="155"/>
      <c r="Z13" s="145"/>
      <c r="AA13" s="374"/>
      <c r="AB13" s="152"/>
      <c r="AC13" s="152"/>
      <c r="AD13" s="152"/>
      <c r="AE13" s="152"/>
      <c r="AF13" s="454" t="s">
        <v>294</v>
      </c>
      <c r="AG13" s="455"/>
      <c r="AH13" s="375" t="s">
        <v>295</v>
      </c>
      <c r="AI13" s="375" t="s">
        <v>296</v>
      </c>
      <c r="AJ13" s="375" t="s">
        <v>297</v>
      </c>
      <c r="AK13" s="375" t="s">
        <v>298</v>
      </c>
      <c r="AL13" s="376" t="s">
        <v>299</v>
      </c>
      <c r="AM13" s="377" t="s">
        <v>300</v>
      </c>
      <c r="AN13" s="378"/>
      <c r="AO13" s="378"/>
      <c r="AP13" s="378"/>
      <c r="AQ13" s="379"/>
      <c r="AS13" s="378"/>
      <c r="AT13" s="378"/>
      <c r="AU13" s="378"/>
      <c r="AV13" s="380"/>
    </row>
    <row r="14" spans="1:36" ht="30" customHeight="1">
      <c r="A14" s="151">
        <v>2</v>
      </c>
      <c r="B14" s="340"/>
      <c r="C14" s="158"/>
      <c r="D14" s="154"/>
      <c r="E14" s="355"/>
      <c r="F14" s="356"/>
      <c r="G14" s="356"/>
      <c r="H14" s="357"/>
      <c r="I14" s="394"/>
      <c r="J14" s="347"/>
      <c r="K14" s="179"/>
      <c r="L14" s="179"/>
      <c r="M14" s="145"/>
      <c r="N14" s="373"/>
      <c r="O14" s="340"/>
      <c r="P14" s="158"/>
      <c r="Q14" s="154"/>
      <c r="R14" s="439"/>
      <c r="S14" s="440"/>
      <c r="T14" s="440"/>
      <c r="U14" s="441"/>
      <c r="V14" s="401"/>
      <c r="W14" s="398"/>
      <c r="X14" s="155"/>
      <c r="Y14" s="155"/>
      <c r="Z14" s="145"/>
      <c r="AA14" s="374"/>
      <c r="AB14" s="152"/>
      <c r="AC14" s="152"/>
      <c r="AD14" s="152"/>
      <c r="AE14" s="152"/>
      <c r="AG14" s="146"/>
      <c r="AH14" s="146"/>
      <c r="AI14" s="146"/>
      <c r="AJ14" s="147"/>
    </row>
    <row r="15" spans="1:36" ht="30" customHeight="1">
      <c r="A15" s="151">
        <v>3</v>
      </c>
      <c r="B15" s="340"/>
      <c r="C15" s="158"/>
      <c r="D15" s="154"/>
      <c r="E15" s="355"/>
      <c r="F15" s="356"/>
      <c r="G15" s="356"/>
      <c r="H15" s="357"/>
      <c r="I15" s="394"/>
      <c r="J15" s="347"/>
      <c r="K15" s="179"/>
      <c r="L15" s="179"/>
      <c r="M15" s="145"/>
      <c r="N15" s="373"/>
      <c r="O15" s="341"/>
      <c r="P15" s="159"/>
      <c r="Q15" s="154"/>
      <c r="R15" s="442"/>
      <c r="S15" s="443"/>
      <c r="T15" s="443"/>
      <c r="U15" s="444"/>
      <c r="V15" s="402"/>
      <c r="W15" s="398"/>
      <c r="X15" s="155"/>
      <c r="Y15" s="155"/>
      <c r="Z15" s="145"/>
      <c r="AA15" s="374"/>
      <c r="AB15" s="152"/>
      <c r="AC15" s="152"/>
      <c r="AD15" s="152"/>
      <c r="AE15" s="152"/>
      <c r="AG15" s="146"/>
      <c r="AH15" s="146"/>
      <c r="AI15" s="146"/>
      <c r="AJ15" s="147"/>
    </row>
    <row r="16" spans="1:36" ht="30" customHeight="1">
      <c r="A16" s="151">
        <v>4</v>
      </c>
      <c r="B16" s="340"/>
      <c r="C16" s="158"/>
      <c r="D16" s="154"/>
      <c r="E16" s="355"/>
      <c r="F16" s="356"/>
      <c r="G16" s="356"/>
      <c r="H16" s="357"/>
      <c r="I16" s="394"/>
      <c r="J16" s="347"/>
      <c r="K16" s="179"/>
      <c r="L16" s="179"/>
      <c r="M16" s="145"/>
      <c r="N16" s="373"/>
      <c r="O16" s="341"/>
      <c r="P16" s="159"/>
      <c r="Q16" s="154"/>
      <c r="R16" s="442"/>
      <c r="S16" s="443"/>
      <c r="T16" s="443"/>
      <c r="U16" s="444"/>
      <c r="V16" s="402"/>
      <c r="W16" s="398"/>
      <c r="X16" s="155"/>
      <c r="Y16" s="155"/>
      <c r="Z16" s="145"/>
      <c r="AA16" s="374"/>
      <c r="AB16" s="152"/>
      <c r="AC16" s="152"/>
      <c r="AD16" s="152"/>
      <c r="AE16" s="152"/>
      <c r="AG16" s="146"/>
      <c r="AH16" s="146"/>
      <c r="AI16" s="146"/>
      <c r="AJ16" s="147"/>
    </row>
    <row r="17" spans="1:36" ht="30" customHeight="1">
      <c r="A17" s="151">
        <v>5</v>
      </c>
      <c r="B17" s="340"/>
      <c r="C17" s="158"/>
      <c r="D17" s="154"/>
      <c r="E17" s="349"/>
      <c r="F17" s="350"/>
      <c r="G17" s="350"/>
      <c r="H17" s="351"/>
      <c r="I17" s="393"/>
      <c r="J17" s="347"/>
      <c r="K17" s="179"/>
      <c r="L17" s="179"/>
      <c r="M17" s="145"/>
      <c r="N17" s="373"/>
      <c r="O17" s="341"/>
      <c r="P17" s="159"/>
      <c r="Q17" s="154"/>
      <c r="R17" s="442"/>
      <c r="S17" s="443"/>
      <c r="T17" s="443"/>
      <c r="U17" s="444"/>
      <c r="V17" s="402"/>
      <c r="W17" s="398"/>
      <c r="X17" s="155"/>
      <c r="Y17" s="155"/>
      <c r="Z17" s="145"/>
      <c r="AA17" s="374"/>
      <c r="AB17" s="152"/>
      <c r="AC17" s="152"/>
      <c r="AD17" s="152"/>
      <c r="AE17" s="152"/>
      <c r="AG17" s="146"/>
      <c r="AH17" s="146"/>
      <c r="AI17" s="146"/>
      <c r="AJ17" s="147"/>
    </row>
    <row r="18" spans="1:36" ht="30" customHeight="1">
      <c r="A18" s="151">
        <v>6</v>
      </c>
      <c r="B18" s="340"/>
      <c r="C18" s="158"/>
      <c r="D18" s="154"/>
      <c r="E18" s="349"/>
      <c r="F18" s="350"/>
      <c r="G18" s="350"/>
      <c r="H18" s="351"/>
      <c r="I18" s="393"/>
      <c r="J18" s="347"/>
      <c r="K18" s="179"/>
      <c r="L18" s="179"/>
      <c r="M18" s="145"/>
      <c r="N18" s="373"/>
      <c r="O18" s="341"/>
      <c r="P18" s="159"/>
      <c r="Q18" s="154"/>
      <c r="R18" s="442"/>
      <c r="S18" s="443"/>
      <c r="T18" s="443"/>
      <c r="U18" s="444"/>
      <c r="V18" s="402"/>
      <c r="W18" s="398"/>
      <c r="X18" s="155"/>
      <c r="Y18" s="155"/>
      <c r="Z18" s="145"/>
      <c r="AA18" s="374"/>
      <c r="AB18" s="152"/>
      <c r="AC18" s="152"/>
      <c r="AD18" s="152"/>
      <c r="AE18" s="152"/>
      <c r="AG18" s="146"/>
      <c r="AH18" s="146"/>
      <c r="AI18" s="146"/>
      <c r="AJ18" s="147"/>
    </row>
    <row r="19" spans="1:36" ht="30" customHeight="1">
      <c r="A19" s="151">
        <v>7</v>
      </c>
      <c r="B19" s="340"/>
      <c r="C19" s="158"/>
      <c r="D19" s="154"/>
      <c r="E19" s="349"/>
      <c r="F19" s="350"/>
      <c r="G19" s="350"/>
      <c r="H19" s="351"/>
      <c r="I19" s="393"/>
      <c r="J19" s="347"/>
      <c r="K19" s="179"/>
      <c r="L19" s="179"/>
      <c r="M19" s="145"/>
      <c r="N19" s="373"/>
      <c r="O19" s="341"/>
      <c r="P19" s="159"/>
      <c r="Q19" s="154"/>
      <c r="R19" s="442"/>
      <c r="S19" s="443"/>
      <c r="T19" s="443"/>
      <c r="U19" s="444"/>
      <c r="V19" s="402"/>
      <c r="W19" s="398"/>
      <c r="X19" s="155"/>
      <c r="Y19" s="155"/>
      <c r="Z19" s="145"/>
      <c r="AA19" s="374"/>
      <c r="AB19" s="152"/>
      <c r="AC19" s="152"/>
      <c r="AD19" s="152"/>
      <c r="AE19" s="152"/>
      <c r="AG19" s="146"/>
      <c r="AH19" s="146"/>
      <c r="AI19" s="146"/>
      <c r="AJ19" s="147"/>
    </row>
    <row r="20" spans="1:36" ht="30" customHeight="1">
      <c r="A20" s="151">
        <v>8</v>
      </c>
      <c r="B20" s="340"/>
      <c r="C20" s="158"/>
      <c r="D20" s="154"/>
      <c r="E20" s="349"/>
      <c r="F20" s="350"/>
      <c r="G20" s="350"/>
      <c r="H20" s="351"/>
      <c r="I20" s="393"/>
      <c r="J20" s="347"/>
      <c r="K20" s="179"/>
      <c r="L20" s="179"/>
      <c r="M20" s="145"/>
      <c r="N20" s="373"/>
      <c r="O20" s="341"/>
      <c r="P20" s="159"/>
      <c r="Q20" s="154"/>
      <c r="R20" s="442"/>
      <c r="S20" s="443"/>
      <c r="T20" s="443"/>
      <c r="U20" s="444"/>
      <c r="V20" s="402"/>
      <c r="W20" s="398"/>
      <c r="X20" s="155"/>
      <c r="Y20" s="155"/>
      <c r="Z20" s="145"/>
      <c r="AA20" s="374"/>
      <c r="AB20" s="152"/>
      <c r="AC20" s="152"/>
      <c r="AD20" s="152"/>
      <c r="AE20" s="152"/>
      <c r="AG20" s="146"/>
      <c r="AH20" s="146"/>
      <c r="AI20" s="146"/>
      <c r="AJ20" s="147"/>
    </row>
    <row r="21" spans="1:36" ht="30" customHeight="1">
      <c r="A21" s="151">
        <v>9</v>
      </c>
      <c r="B21" s="340"/>
      <c r="C21" s="158"/>
      <c r="D21" s="154"/>
      <c r="E21" s="349"/>
      <c r="F21" s="381"/>
      <c r="G21" s="381"/>
      <c r="H21" s="382"/>
      <c r="I21" s="395"/>
      <c r="J21" s="347"/>
      <c r="K21" s="383"/>
      <c r="L21" s="383"/>
      <c r="M21" s="145"/>
      <c r="N21" s="373"/>
      <c r="O21" s="167"/>
      <c r="P21" s="159"/>
      <c r="Q21" s="154"/>
      <c r="R21" s="442"/>
      <c r="S21" s="443"/>
      <c r="T21" s="443"/>
      <c r="U21" s="444"/>
      <c r="V21" s="402"/>
      <c r="W21" s="398"/>
      <c r="X21" s="384"/>
      <c r="Y21" s="384"/>
      <c r="Z21" s="145"/>
      <c r="AA21" s="374"/>
      <c r="AB21" s="152"/>
      <c r="AC21" s="152"/>
      <c r="AD21" s="152"/>
      <c r="AE21" s="152"/>
      <c r="AG21" s="146"/>
      <c r="AH21" s="146"/>
      <c r="AI21" s="146"/>
      <c r="AJ21" s="147"/>
    </row>
    <row r="22" spans="1:36" ht="30" customHeight="1">
      <c r="A22" s="151">
        <v>10</v>
      </c>
      <c r="B22" s="340"/>
      <c r="C22" s="158"/>
      <c r="D22" s="154"/>
      <c r="E22" s="349"/>
      <c r="F22" s="350"/>
      <c r="G22" s="350"/>
      <c r="H22" s="351"/>
      <c r="I22" s="393"/>
      <c r="J22" s="347"/>
      <c r="K22" s="179"/>
      <c r="L22" s="179"/>
      <c r="M22" s="145"/>
      <c r="N22" s="373"/>
      <c r="O22" s="167"/>
      <c r="P22" s="159"/>
      <c r="Q22" s="154"/>
      <c r="R22" s="442"/>
      <c r="S22" s="443"/>
      <c r="T22" s="443"/>
      <c r="U22" s="444"/>
      <c r="V22" s="402"/>
      <c r="W22" s="398"/>
      <c r="X22" s="155"/>
      <c r="Y22" s="155"/>
      <c r="Z22" s="145"/>
      <c r="AA22" s="374"/>
      <c r="AB22" s="152"/>
      <c r="AC22" s="152"/>
      <c r="AD22" s="152"/>
      <c r="AE22" s="152"/>
      <c r="AG22" s="146"/>
      <c r="AH22" s="146"/>
      <c r="AI22" s="146"/>
      <c r="AJ22" s="147"/>
    </row>
    <row r="23" spans="1:36" ht="30" customHeight="1">
      <c r="A23" s="151">
        <v>11</v>
      </c>
      <c r="B23" s="340"/>
      <c r="C23" s="158"/>
      <c r="D23" s="154"/>
      <c r="E23" s="349"/>
      <c r="F23" s="350"/>
      <c r="G23" s="350"/>
      <c r="H23" s="351"/>
      <c r="I23" s="393"/>
      <c r="J23" s="347"/>
      <c r="K23" s="179"/>
      <c r="L23" s="179"/>
      <c r="M23" s="145"/>
      <c r="N23" s="373"/>
      <c r="O23" s="167"/>
      <c r="P23" s="159"/>
      <c r="Q23" s="154"/>
      <c r="R23" s="442"/>
      <c r="S23" s="443"/>
      <c r="T23" s="443"/>
      <c r="U23" s="444"/>
      <c r="V23" s="402"/>
      <c r="W23" s="398"/>
      <c r="X23" s="155"/>
      <c r="Y23" s="155"/>
      <c r="Z23" s="145"/>
      <c r="AA23" s="374"/>
      <c r="AB23" s="152"/>
      <c r="AC23" s="152"/>
      <c r="AD23" s="152"/>
      <c r="AE23" s="152"/>
      <c r="AG23" s="146"/>
      <c r="AH23" s="146"/>
      <c r="AI23" s="146"/>
      <c r="AJ23" s="147"/>
    </row>
    <row r="24" spans="1:36" ht="30" customHeight="1">
      <c r="A24" s="151">
        <v>12</v>
      </c>
      <c r="B24" s="340"/>
      <c r="C24" s="158"/>
      <c r="D24" s="154"/>
      <c r="E24" s="349"/>
      <c r="F24" s="356"/>
      <c r="G24" s="356"/>
      <c r="H24" s="357"/>
      <c r="I24" s="394"/>
      <c r="J24" s="347"/>
      <c r="K24" s="179"/>
      <c r="L24" s="179"/>
      <c r="M24" s="145"/>
      <c r="N24" s="373"/>
      <c r="O24" s="167"/>
      <c r="P24" s="159"/>
      <c r="Q24" s="154"/>
      <c r="R24" s="442"/>
      <c r="S24" s="443"/>
      <c r="T24" s="443"/>
      <c r="U24" s="444"/>
      <c r="V24" s="402"/>
      <c r="W24" s="398"/>
      <c r="X24" s="155"/>
      <c r="Y24" s="155"/>
      <c r="Z24" s="145"/>
      <c r="AA24" s="374"/>
      <c r="AB24" s="152"/>
      <c r="AC24" s="152"/>
      <c r="AD24" s="152"/>
      <c r="AE24" s="152"/>
      <c r="AG24" s="146"/>
      <c r="AH24" s="146"/>
      <c r="AI24" s="146"/>
      <c r="AJ24" s="147"/>
    </row>
    <row r="25" spans="1:36" ht="30" customHeight="1">
      <c r="A25" s="151">
        <v>13</v>
      </c>
      <c r="B25" s="340"/>
      <c r="C25" s="158"/>
      <c r="D25" s="154"/>
      <c r="E25" s="349"/>
      <c r="F25" s="350"/>
      <c r="G25" s="350"/>
      <c r="H25" s="351"/>
      <c r="I25" s="393"/>
      <c r="J25" s="347"/>
      <c r="K25" s="179"/>
      <c r="L25" s="179"/>
      <c r="M25" s="145"/>
      <c r="N25" s="373"/>
      <c r="O25" s="167"/>
      <c r="P25" s="159"/>
      <c r="Q25" s="154"/>
      <c r="R25" s="442"/>
      <c r="S25" s="443"/>
      <c r="T25" s="443"/>
      <c r="U25" s="444"/>
      <c r="V25" s="402"/>
      <c r="W25" s="398"/>
      <c r="X25" s="155"/>
      <c r="Y25" s="155"/>
      <c r="Z25" s="145"/>
      <c r="AA25" s="374"/>
      <c r="AB25" s="152"/>
      <c r="AC25" s="152"/>
      <c r="AD25" s="152"/>
      <c r="AE25" s="152"/>
      <c r="AG25" s="146"/>
      <c r="AH25" s="146"/>
      <c r="AI25" s="146"/>
      <c r="AJ25" s="147"/>
    </row>
    <row r="26" spans="1:36" ht="30" customHeight="1">
      <c r="A26" s="151">
        <v>14</v>
      </c>
      <c r="B26" s="340"/>
      <c r="C26" s="158"/>
      <c r="D26" s="154"/>
      <c r="E26" s="349"/>
      <c r="F26" s="350"/>
      <c r="G26" s="350"/>
      <c r="H26" s="351"/>
      <c r="I26" s="393"/>
      <c r="J26" s="347"/>
      <c r="K26" s="179"/>
      <c r="L26" s="179"/>
      <c r="M26" s="145"/>
      <c r="N26" s="373"/>
      <c r="O26" s="167"/>
      <c r="P26" s="159"/>
      <c r="Q26" s="154"/>
      <c r="R26" s="442"/>
      <c r="S26" s="443"/>
      <c r="T26" s="443"/>
      <c r="U26" s="444"/>
      <c r="V26" s="402"/>
      <c r="W26" s="398"/>
      <c r="X26" s="155"/>
      <c r="Y26" s="155"/>
      <c r="Z26" s="145"/>
      <c r="AA26" s="374"/>
      <c r="AB26" s="152"/>
      <c r="AC26" s="152"/>
      <c r="AD26" s="152"/>
      <c r="AE26" s="152"/>
      <c r="AG26" s="146"/>
      <c r="AH26" s="146"/>
      <c r="AI26" s="146"/>
      <c r="AJ26" s="147"/>
    </row>
    <row r="27" spans="1:36" ht="30" customHeight="1">
      <c r="A27" s="151">
        <v>15</v>
      </c>
      <c r="B27" s="340"/>
      <c r="C27" s="158"/>
      <c r="D27" s="154"/>
      <c r="E27" s="349"/>
      <c r="F27" s="350"/>
      <c r="G27" s="350"/>
      <c r="H27" s="351"/>
      <c r="I27" s="393"/>
      <c r="J27" s="347"/>
      <c r="K27" s="179"/>
      <c r="L27" s="179"/>
      <c r="M27" s="145"/>
      <c r="N27" s="373"/>
      <c r="O27" s="167"/>
      <c r="P27" s="159"/>
      <c r="Q27" s="154"/>
      <c r="R27" s="442"/>
      <c r="S27" s="443"/>
      <c r="T27" s="443"/>
      <c r="U27" s="444"/>
      <c r="V27" s="402"/>
      <c r="W27" s="398"/>
      <c r="X27" s="155"/>
      <c r="Y27" s="155"/>
      <c r="Z27" s="145"/>
      <c r="AA27" s="374"/>
      <c r="AB27" s="152"/>
      <c r="AC27" s="152"/>
      <c r="AD27" s="152"/>
      <c r="AE27" s="152"/>
      <c r="AG27" s="146"/>
      <c r="AH27" s="146"/>
      <c r="AI27" s="146"/>
      <c r="AJ27" s="147"/>
    </row>
    <row r="28" spans="1:36" ht="30" customHeight="1">
      <c r="A28" s="151">
        <v>16</v>
      </c>
      <c r="B28" s="340"/>
      <c r="C28" s="158"/>
      <c r="D28" s="154"/>
      <c r="E28" s="349"/>
      <c r="F28" s="350"/>
      <c r="G28" s="350"/>
      <c r="H28" s="351"/>
      <c r="I28" s="393"/>
      <c r="J28" s="347"/>
      <c r="K28" s="179"/>
      <c r="L28" s="179"/>
      <c r="M28" s="145"/>
      <c r="N28" s="373"/>
      <c r="O28" s="167"/>
      <c r="P28" s="159"/>
      <c r="Q28" s="154"/>
      <c r="R28" s="442"/>
      <c r="S28" s="443"/>
      <c r="T28" s="443"/>
      <c r="U28" s="444"/>
      <c r="V28" s="402"/>
      <c r="W28" s="398"/>
      <c r="X28" s="384"/>
      <c r="Y28" s="384"/>
      <c r="Z28" s="145"/>
      <c r="AA28" s="374"/>
      <c r="AB28" s="152"/>
      <c r="AC28" s="152"/>
      <c r="AD28" s="152"/>
      <c r="AE28" s="152"/>
      <c r="AG28" s="146"/>
      <c r="AH28" s="146"/>
      <c r="AI28" s="146"/>
      <c r="AJ28" s="147"/>
    </row>
    <row r="29" spans="1:31" ht="30" customHeight="1" thickBot="1">
      <c r="A29" s="151">
        <v>17</v>
      </c>
      <c r="B29" s="340"/>
      <c r="C29" s="158"/>
      <c r="D29" s="154"/>
      <c r="E29" s="355"/>
      <c r="F29" s="350"/>
      <c r="G29" s="350"/>
      <c r="H29" s="351"/>
      <c r="I29" s="393"/>
      <c r="J29" s="347"/>
      <c r="K29" s="179"/>
      <c r="L29" s="179"/>
      <c r="M29" s="145"/>
      <c r="N29" s="373"/>
      <c r="O29" s="168"/>
      <c r="P29" s="160"/>
      <c r="Q29" s="156"/>
      <c r="R29" s="445"/>
      <c r="S29" s="446"/>
      <c r="T29" s="446"/>
      <c r="U29" s="447"/>
      <c r="V29" s="403"/>
      <c r="W29" s="399"/>
      <c r="X29" s="157"/>
      <c r="Y29" s="157"/>
      <c r="Z29" s="153"/>
      <c r="AA29" s="385"/>
      <c r="AB29" s="152"/>
      <c r="AC29" s="152"/>
      <c r="AD29" s="152"/>
      <c r="AE29" s="152"/>
    </row>
    <row r="30" spans="1:31" ht="30" customHeight="1" thickBot="1">
      <c r="A30" s="151">
        <v>18</v>
      </c>
      <c r="B30" s="340"/>
      <c r="C30" s="158"/>
      <c r="D30" s="154"/>
      <c r="E30" s="349"/>
      <c r="F30" s="350"/>
      <c r="G30" s="350"/>
      <c r="H30" s="351"/>
      <c r="I30" s="393"/>
      <c r="J30" s="347"/>
      <c r="K30" s="179"/>
      <c r="L30" s="179"/>
      <c r="M30" s="145"/>
      <c r="N30" s="373"/>
      <c r="O30" s="169" t="s">
        <v>301</v>
      </c>
      <c r="P30" s="495" t="s">
        <v>306</v>
      </c>
      <c r="Q30" s="496"/>
      <c r="R30" s="496"/>
      <c r="S30" s="496"/>
      <c r="T30" s="496"/>
      <c r="U30" s="492" t="s">
        <v>332</v>
      </c>
      <c r="V30" s="493"/>
      <c r="W30" s="493"/>
      <c r="X30" s="493"/>
      <c r="Y30" s="493"/>
      <c r="Z30" s="493"/>
      <c r="AA30" s="494"/>
      <c r="AB30" s="152"/>
      <c r="AC30" s="152"/>
      <c r="AD30" s="152"/>
      <c r="AE30" s="152"/>
    </row>
    <row r="31" spans="1:31" ht="30" customHeight="1" thickTop="1">
      <c r="A31" s="151">
        <v>19</v>
      </c>
      <c r="B31" s="340"/>
      <c r="C31" s="158"/>
      <c r="D31" s="154"/>
      <c r="E31" s="349"/>
      <c r="F31" s="350"/>
      <c r="G31" s="350"/>
      <c r="H31" s="351"/>
      <c r="I31" s="393"/>
      <c r="J31" s="347"/>
      <c r="K31" s="179"/>
      <c r="L31" s="179"/>
      <c r="M31" s="145"/>
      <c r="N31" s="373"/>
      <c r="O31" s="167"/>
      <c r="P31" s="487"/>
      <c r="Q31" s="484"/>
      <c r="R31" s="484"/>
      <c r="S31" s="484"/>
      <c r="T31" s="484"/>
      <c r="U31" s="559"/>
      <c r="V31" s="560"/>
      <c r="W31" s="560"/>
      <c r="X31" s="560"/>
      <c r="Y31" s="560"/>
      <c r="Z31" s="560"/>
      <c r="AA31" s="561"/>
      <c r="AB31" s="152"/>
      <c r="AC31" s="152"/>
      <c r="AD31" s="152"/>
      <c r="AE31" s="152"/>
    </row>
    <row r="32" spans="1:31" ht="30" customHeight="1">
      <c r="A32" s="151">
        <v>20</v>
      </c>
      <c r="B32" s="340"/>
      <c r="C32" s="158"/>
      <c r="D32" s="154"/>
      <c r="E32" s="349"/>
      <c r="F32" s="350"/>
      <c r="G32" s="350"/>
      <c r="H32" s="351"/>
      <c r="I32" s="393"/>
      <c r="J32" s="347"/>
      <c r="K32" s="179"/>
      <c r="L32" s="179"/>
      <c r="M32" s="145"/>
      <c r="N32" s="373"/>
      <c r="O32" s="167"/>
      <c r="P32" s="487"/>
      <c r="Q32" s="484"/>
      <c r="R32" s="484"/>
      <c r="S32" s="484"/>
      <c r="T32" s="484"/>
      <c r="U32" s="562"/>
      <c r="V32" s="563"/>
      <c r="W32" s="563"/>
      <c r="X32" s="563"/>
      <c r="Y32" s="563"/>
      <c r="Z32" s="563"/>
      <c r="AA32" s="564"/>
      <c r="AB32" s="152"/>
      <c r="AC32" s="152"/>
      <c r="AD32" s="152"/>
      <c r="AE32" s="152"/>
    </row>
    <row r="33" spans="1:31" ht="30" customHeight="1">
      <c r="A33" s="151">
        <v>21</v>
      </c>
      <c r="B33" s="340"/>
      <c r="C33" s="158"/>
      <c r="D33" s="154"/>
      <c r="E33" s="349"/>
      <c r="F33" s="350"/>
      <c r="G33" s="350"/>
      <c r="H33" s="351"/>
      <c r="I33" s="393"/>
      <c r="J33" s="347"/>
      <c r="K33" s="179"/>
      <c r="L33" s="179"/>
      <c r="M33" s="145"/>
      <c r="N33" s="373"/>
      <c r="O33" s="167"/>
      <c r="P33" s="487"/>
      <c r="Q33" s="484"/>
      <c r="R33" s="484"/>
      <c r="S33" s="484"/>
      <c r="T33" s="484"/>
      <c r="U33" s="562"/>
      <c r="V33" s="563"/>
      <c r="W33" s="563"/>
      <c r="X33" s="563"/>
      <c r="Y33" s="563"/>
      <c r="Z33" s="563"/>
      <c r="AA33" s="564"/>
      <c r="AB33" s="152"/>
      <c r="AC33" s="152"/>
      <c r="AD33" s="152"/>
      <c r="AE33" s="152"/>
    </row>
    <row r="34" spans="1:31" ht="30" customHeight="1">
      <c r="A34" s="151">
        <v>22</v>
      </c>
      <c r="B34" s="340"/>
      <c r="C34" s="158"/>
      <c r="D34" s="154"/>
      <c r="E34" s="349"/>
      <c r="F34" s="350"/>
      <c r="G34" s="350"/>
      <c r="H34" s="351"/>
      <c r="I34" s="393"/>
      <c r="J34" s="347"/>
      <c r="K34" s="179"/>
      <c r="L34" s="179"/>
      <c r="M34" s="145"/>
      <c r="N34" s="373"/>
      <c r="O34" s="167"/>
      <c r="P34" s="487"/>
      <c r="Q34" s="484"/>
      <c r="R34" s="484"/>
      <c r="S34" s="484"/>
      <c r="T34" s="484"/>
      <c r="U34" s="562"/>
      <c r="V34" s="563"/>
      <c r="W34" s="563"/>
      <c r="X34" s="563"/>
      <c r="Y34" s="563"/>
      <c r="Z34" s="563"/>
      <c r="AA34" s="564"/>
      <c r="AB34" s="152"/>
      <c r="AC34" s="152"/>
      <c r="AD34" s="152"/>
      <c r="AE34" s="152"/>
    </row>
    <row r="35" spans="1:31" ht="30" customHeight="1">
      <c r="A35" s="151">
        <v>23</v>
      </c>
      <c r="B35" s="340"/>
      <c r="C35" s="158"/>
      <c r="D35" s="154"/>
      <c r="E35" s="349"/>
      <c r="F35" s="350"/>
      <c r="G35" s="350"/>
      <c r="H35" s="351"/>
      <c r="I35" s="393"/>
      <c r="J35" s="347"/>
      <c r="K35" s="179"/>
      <c r="L35" s="179"/>
      <c r="M35" s="145"/>
      <c r="N35" s="373"/>
      <c r="O35" s="167"/>
      <c r="P35" s="487"/>
      <c r="Q35" s="484"/>
      <c r="R35" s="484"/>
      <c r="S35" s="484"/>
      <c r="T35" s="484"/>
      <c r="U35" s="562"/>
      <c r="V35" s="563"/>
      <c r="W35" s="563"/>
      <c r="X35" s="563"/>
      <c r="Y35" s="563"/>
      <c r="Z35" s="563"/>
      <c r="AA35" s="564"/>
      <c r="AB35" s="152"/>
      <c r="AC35" s="152"/>
      <c r="AD35" s="152"/>
      <c r="AE35" s="152"/>
    </row>
    <row r="36" spans="1:31" ht="30" customHeight="1">
      <c r="A36" s="151">
        <v>24</v>
      </c>
      <c r="B36" s="340"/>
      <c r="C36" s="158"/>
      <c r="D36" s="154"/>
      <c r="E36" s="349"/>
      <c r="F36" s="350"/>
      <c r="G36" s="350"/>
      <c r="H36" s="351"/>
      <c r="I36" s="393"/>
      <c r="J36" s="347"/>
      <c r="K36" s="179"/>
      <c r="L36" s="179"/>
      <c r="M36" s="145"/>
      <c r="N36" s="373"/>
      <c r="O36" s="167"/>
      <c r="P36" s="487"/>
      <c r="Q36" s="484"/>
      <c r="R36" s="484"/>
      <c r="S36" s="484"/>
      <c r="T36" s="484"/>
      <c r="U36" s="562"/>
      <c r="V36" s="563"/>
      <c r="W36" s="563"/>
      <c r="X36" s="563"/>
      <c r="Y36" s="563"/>
      <c r="Z36" s="563"/>
      <c r="AA36" s="564"/>
      <c r="AB36" s="152"/>
      <c r="AC36" s="152"/>
      <c r="AD36" s="152"/>
      <c r="AE36" s="152"/>
    </row>
    <row r="37" spans="1:31" ht="30" customHeight="1">
      <c r="A37" s="151">
        <v>25</v>
      </c>
      <c r="B37" s="340"/>
      <c r="C37" s="158"/>
      <c r="D37" s="154"/>
      <c r="E37" s="349"/>
      <c r="F37" s="350"/>
      <c r="G37" s="350"/>
      <c r="H37" s="351"/>
      <c r="I37" s="393"/>
      <c r="J37" s="347"/>
      <c r="K37" s="179"/>
      <c r="L37" s="179"/>
      <c r="M37" s="145"/>
      <c r="N37" s="373"/>
      <c r="O37" s="167"/>
      <c r="P37" s="487"/>
      <c r="Q37" s="484"/>
      <c r="R37" s="484"/>
      <c r="S37" s="484"/>
      <c r="T37" s="484"/>
      <c r="U37" s="542"/>
      <c r="V37" s="484"/>
      <c r="W37" s="484"/>
      <c r="X37" s="484"/>
      <c r="Y37" s="484"/>
      <c r="Z37" s="484"/>
      <c r="AA37" s="543"/>
      <c r="AB37" s="152"/>
      <c r="AC37" s="152"/>
      <c r="AD37" s="152"/>
      <c r="AE37" s="152"/>
    </row>
    <row r="38" spans="1:31" ht="30" customHeight="1">
      <c r="A38" s="151">
        <v>26</v>
      </c>
      <c r="B38" s="340"/>
      <c r="C38" s="158"/>
      <c r="D38" s="154"/>
      <c r="E38" s="349"/>
      <c r="F38" s="350"/>
      <c r="G38" s="350"/>
      <c r="H38" s="351"/>
      <c r="I38" s="393"/>
      <c r="J38" s="347"/>
      <c r="K38" s="179"/>
      <c r="L38" s="179"/>
      <c r="M38" s="145"/>
      <c r="N38" s="373"/>
      <c r="O38" s="167"/>
      <c r="P38" s="487"/>
      <c r="Q38" s="484"/>
      <c r="R38" s="484"/>
      <c r="S38" s="484"/>
      <c r="T38" s="484"/>
      <c r="U38" s="542"/>
      <c r="V38" s="484"/>
      <c r="W38" s="484"/>
      <c r="X38" s="484"/>
      <c r="Y38" s="484"/>
      <c r="Z38" s="484"/>
      <c r="AA38" s="543"/>
      <c r="AB38" s="152"/>
      <c r="AC38" s="152"/>
      <c r="AD38" s="152"/>
      <c r="AE38" s="152"/>
    </row>
    <row r="39" spans="1:31" ht="30" customHeight="1" thickBot="1">
      <c r="A39" s="151">
        <v>27</v>
      </c>
      <c r="B39" s="340"/>
      <c r="C39" s="158"/>
      <c r="D39" s="154"/>
      <c r="E39" s="349"/>
      <c r="F39" s="350"/>
      <c r="G39" s="350"/>
      <c r="H39" s="351"/>
      <c r="I39" s="393"/>
      <c r="J39" s="347"/>
      <c r="K39" s="179"/>
      <c r="L39" s="179"/>
      <c r="M39" s="145"/>
      <c r="N39" s="373"/>
      <c r="O39" s="170"/>
      <c r="P39" s="485"/>
      <c r="Q39" s="486"/>
      <c r="R39" s="486"/>
      <c r="S39" s="486"/>
      <c r="T39" s="486"/>
      <c r="U39" s="544"/>
      <c r="V39" s="545"/>
      <c r="W39" s="545"/>
      <c r="X39" s="545"/>
      <c r="Y39" s="545"/>
      <c r="Z39" s="545"/>
      <c r="AA39" s="546"/>
      <c r="AB39" s="152"/>
      <c r="AC39" s="152"/>
      <c r="AD39" s="152"/>
      <c r="AE39" s="152"/>
    </row>
    <row r="40" spans="1:31" ht="30" customHeight="1">
      <c r="A40" s="151">
        <v>28</v>
      </c>
      <c r="B40" s="340"/>
      <c r="C40" s="158"/>
      <c r="D40" s="154"/>
      <c r="E40" s="349"/>
      <c r="F40" s="350"/>
      <c r="G40" s="350"/>
      <c r="H40" s="351"/>
      <c r="I40" s="393"/>
      <c r="J40" s="347"/>
      <c r="K40" s="179"/>
      <c r="L40" s="179"/>
      <c r="M40" s="145"/>
      <c r="N40" s="373"/>
      <c r="O40" s="537" t="s">
        <v>308</v>
      </c>
      <c r="P40" s="538"/>
      <c r="Q40" s="538"/>
      <c r="R40" s="538"/>
      <c r="S40" s="538"/>
      <c r="T40" s="538"/>
      <c r="U40" s="539" t="s">
        <v>309</v>
      </c>
      <c r="V40" s="540"/>
      <c r="W40" s="540"/>
      <c r="X40" s="540"/>
      <c r="Y40" s="540"/>
      <c r="Z40" s="540"/>
      <c r="AA40" s="541"/>
      <c r="AB40" s="152"/>
      <c r="AC40" s="152"/>
      <c r="AD40" s="152"/>
      <c r="AE40" s="152"/>
    </row>
    <row r="41" spans="1:31" ht="30" customHeight="1">
      <c r="A41" s="151">
        <v>29</v>
      </c>
      <c r="B41" s="343"/>
      <c r="C41" s="344"/>
      <c r="D41" s="345"/>
      <c r="E41" s="349"/>
      <c r="F41" s="350"/>
      <c r="G41" s="350"/>
      <c r="H41" s="351"/>
      <c r="I41" s="393"/>
      <c r="J41" s="347"/>
      <c r="K41" s="179"/>
      <c r="L41" s="179"/>
      <c r="M41" s="145"/>
      <c r="N41" s="373"/>
      <c r="O41" s="497"/>
      <c r="P41" s="498"/>
      <c r="Q41" s="498"/>
      <c r="R41" s="498"/>
      <c r="S41" s="498"/>
      <c r="T41" s="499"/>
      <c r="U41" s="503"/>
      <c r="V41" s="504"/>
      <c r="W41" s="504"/>
      <c r="X41" s="504"/>
      <c r="Y41" s="504"/>
      <c r="Z41" s="504"/>
      <c r="AA41" s="505"/>
      <c r="AB41" s="152"/>
      <c r="AC41" s="152"/>
      <c r="AD41" s="152"/>
      <c r="AE41" s="152"/>
    </row>
    <row r="42" spans="1:31" ht="30" customHeight="1" thickBot="1">
      <c r="A42" s="151">
        <v>30</v>
      </c>
      <c r="B42" s="346"/>
      <c r="C42" s="175"/>
      <c r="D42" s="176"/>
      <c r="E42" s="352"/>
      <c r="F42" s="353"/>
      <c r="G42" s="353"/>
      <c r="H42" s="354"/>
      <c r="I42" s="396"/>
      <c r="J42" s="348"/>
      <c r="K42" s="180"/>
      <c r="L42" s="180"/>
      <c r="M42" s="177"/>
      <c r="N42" s="386"/>
      <c r="O42" s="500"/>
      <c r="P42" s="501"/>
      <c r="Q42" s="501"/>
      <c r="R42" s="501"/>
      <c r="S42" s="501"/>
      <c r="T42" s="502"/>
      <c r="U42" s="506"/>
      <c r="V42" s="488"/>
      <c r="W42" s="488"/>
      <c r="X42" s="488"/>
      <c r="Y42" s="488"/>
      <c r="Z42" s="488"/>
      <c r="AA42" s="489"/>
      <c r="AB42" s="152"/>
      <c r="AC42" s="152"/>
      <c r="AD42" s="152"/>
      <c r="AE42" s="152"/>
    </row>
    <row r="43" spans="1:31" ht="34.5" customHeight="1" thickTop="1">
      <c r="A43" s="152"/>
      <c r="C43" s="152"/>
      <c r="D43" s="152"/>
      <c r="E43" s="548"/>
      <c r="F43" s="549"/>
      <c r="G43" s="549"/>
      <c r="H43" s="550"/>
      <c r="I43" s="390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</row>
    <row r="44" spans="1:31" ht="34.5" customHeight="1">
      <c r="A44" s="152"/>
      <c r="C44" s="152"/>
      <c r="D44" s="152"/>
      <c r="E44" s="551"/>
      <c r="F44" s="552"/>
      <c r="G44" s="552"/>
      <c r="H44" s="553"/>
      <c r="I44" s="390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</row>
    <row r="45" spans="1:31" ht="34.5" customHeight="1">
      <c r="A45" s="152"/>
      <c r="C45" s="152"/>
      <c r="D45" s="152"/>
      <c r="E45" s="551"/>
      <c r="F45" s="552"/>
      <c r="G45" s="552"/>
      <c r="H45" s="553"/>
      <c r="I45" s="390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</row>
    <row r="46" spans="1:31" ht="34.5" customHeight="1">
      <c r="A46" s="152"/>
      <c r="C46" s="152"/>
      <c r="D46" s="152"/>
      <c r="E46" s="551"/>
      <c r="F46" s="552"/>
      <c r="G46" s="552"/>
      <c r="H46" s="553"/>
      <c r="I46" s="390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</row>
    <row r="47" spans="1:31" ht="34.5" customHeight="1">
      <c r="A47" s="152"/>
      <c r="C47" s="152"/>
      <c r="D47" s="152"/>
      <c r="E47" s="551"/>
      <c r="F47" s="552"/>
      <c r="G47" s="552"/>
      <c r="H47" s="553"/>
      <c r="I47" s="390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</row>
    <row r="48" spans="1:31" ht="34.5" customHeight="1">
      <c r="A48" s="152"/>
      <c r="B48" s="152"/>
      <c r="C48" s="152"/>
      <c r="D48" s="152"/>
      <c r="E48" s="551" t="s">
        <v>115</v>
      </c>
      <c r="F48" s="552"/>
      <c r="G48" s="552"/>
      <c r="H48" s="553"/>
      <c r="I48" s="390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</row>
    <row r="49" spans="1:31" ht="34.5" customHeight="1">
      <c r="A49" s="152"/>
      <c r="B49" s="152"/>
      <c r="C49" s="152"/>
      <c r="D49" s="152"/>
      <c r="E49" s="551" t="s">
        <v>115</v>
      </c>
      <c r="F49" s="552"/>
      <c r="G49" s="552"/>
      <c r="H49" s="553"/>
      <c r="I49" s="390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</row>
    <row r="50" spans="1:31" ht="34.5" customHeight="1">
      <c r="A50" s="152"/>
      <c r="B50" s="152"/>
      <c r="C50" s="152"/>
      <c r="D50" s="152"/>
      <c r="E50" s="551" t="s">
        <v>115</v>
      </c>
      <c r="F50" s="552"/>
      <c r="G50" s="552"/>
      <c r="H50" s="553"/>
      <c r="I50" s="390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</row>
    <row r="51" spans="1:31" ht="34.5" customHeight="1">
      <c r="A51" s="152"/>
      <c r="B51" s="152"/>
      <c r="C51" s="152"/>
      <c r="D51" s="152"/>
      <c r="E51" s="551" t="s">
        <v>115</v>
      </c>
      <c r="F51" s="552"/>
      <c r="G51" s="552"/>
      <c r="H51" s="553"/>
      <c r="I51" s="390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</row>
    <row r="52" spans="1:31" ht="34.5" customHeight="1">
      <c r="A52" s="152"/>
      <c r="B52" s="152"/>
      <c r="C52" s="152"/>
      <c r="D52" s="152"/>
      <c r="E52" s="551" t="s">
        <v>115</v>
      </c>
      <c r="F52" s="552"/>
      <c r="G52" s="552"/>
      <c r="H52" s="553"/>
      <c r="I52" s="390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</row>
    <row r="53" spans="1:31" ht="34.5" customHeight="1">
      <c r="A53" s="152"/>
      <c r="B53" s="152"/>
      <c r="C53" s="152"/>
      <c r="D53" s="152"/>
      <c r="E53" s="551" t="s">
        <v>115</v>
      </c>
      <c r="F53" s="552"/>
      <c r="G53" s="552"/>
      <c r="H53" s="553"/>
      <c r="I53" s="390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</row>
    <row r="54" spans="1:31" ht="34.5" customHeight="1">
      <c r="A54" s="152"/>
      <c r="B54" s="152"/>
      <c r="C54" s="152"/>
      <c r="D54" s="152"/>
      <c r="E54" s="551" t="s">
        <v>115</v>
      </c>
      <c r="F54" s="552"/>
      <c r="G54" s="552"/>
      <c r="H54" s="553"/>
      <c r="I54" s="390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</row>
    <row r="55" spans="1:31" ht="34.5" customHeight="1">
      <c r="A55" s="152"/>
      <c r="B55" s="152"/>
      <c r="C55" s="152"/>
      <c r="D55" s="152"/>
      <c r="E55" s="551" t="s">
        <v>115</v>
      </c>
      <c r="F55" s="552"/>
      <c r="G55" s="552"/>
      <c r="H55" s="553"/>
      <c r="I55" s="390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</row>
    <row r="56" spans="1:31" ht="34.5" customHeight="1">
      <c r="A56" s="152"/>
      <c r="B56" s="152"/>
      <c r="C56" s="152"/>
      <c r="D56" s="152"/>
      <c r="E56" s="551" t="s">
        <v>115</v>
      </c>
      <c r="F56" s="552"/>
      <c r="G56" s="552"/>
      <c r="H56" s="553"/>
      <c r="I56" s="390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</row>
    <row r="57" spans="1:31" ht="34.5" customHeight="1">
      <c r="A57" s="152"/>
      <c r="B57" s="152"/>
      <c r="C57" s="152"/>
      <c r="D57" s="152"/>
      <c r="E57" s="551" t="s">
        <v>115</v>
      </c>
      <c r="F57" s="552"/>
      <c r="G57" s="552"/>
      <c r="H57" s="553"/>
      <c r="I57" s="390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</row>
    <row r="58" spans="1:31" ht="34.5" customHeight="1">
      <c r="A58" s="152"/>
      <c r="B58" s="152"/>
      <c r="C58" s="152"/>
      <c r="D58" s="152"/>
      <c r="E58" s="551" t="s">
        <v>115</v>
      </c>
      <c r="F58" s="552"/>
      <c r="G58" s="552"/>
      <c r="H58" s="553"/>
      <c r="I58" s="390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</row>
    <row r="59" spans="1:31" ht="34.5" customHeight="1">
      <c r="A59" s="152"/>
      <c r="B59" s="152"/>
      <c r="C59" s="152"/>
      <c r="D59" s="152"/>
      <c r="E59" s="551" t="s">
        <v>115</v>
      </c>
      <c r="F59" s="552"/>
      <c r="G59" s="552"/>
      <c r="H59" s="553"/>
      <c r="I59" s="390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</row>
    <row r="60" spans="1:31" ht="34.5" customHeight="1">
      <c r="A60" s="152"/>
      <c r="B60" s="152"/>
      <c r="C60" s="152"/>
      <c r="D60" s="152"/>
      <c r="E60" s="551" t="s">
        <v>115</v>
      </c>
      <c r="F60" s="552"/>
      <c r="G60" s="552"/>
      <c r="H60" s="553"/>
      <c r="I60" s="390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</row>
    <row r="61" spans="1:31" ht="34.5" customHeight="1">
      <c r="A61" s="152"/>
      <c r="B61" s="152"/>
      <c r="C61" s="152"/>
      <c r="D61" s="152"/>
      <c r="E61" s="551" t="s">
        <v>115</v>
      </c>
      <c r="F61" s="552"/>
      <c r="G61" s="552"/>
      <c r="H61" s="553"/>
      <c r="I61" s="390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</row>
    <row r="62" spans="1:31" ht="34.5" customHeight="1">
      <c r="A62" s="152"/>
      <c r="B62" s="152"/>
      <c r="C62" s="152"/>
      <c r="D62" s="152"/>
      <c r="E62" s="551" t="s">
        <v>115</v>
      </c>
      <c r="F62" s="552"/>
      <c r="G62" s="552"/>
      <c r="H62" s="553"/>
      <c r="I62" s="390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</row>
    <row r="63" spans="1:31" ht="9.75" customHeight="1">
      <c r="A63" s="152"/>
      <c r="B63" s="152"/>
      <c r="C63" s="152"/>
      <c r="D63" s="152"/>
      <c r="E63" s="551" t="s">
        <v>115</v>
      </c>
      <c r="F63" s="552"/>
      <c r="G63" s="552"/>
      <c r="H63" s="553"/>
      <c r="I63" s="390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</row>
    <row r="64" spans="1:31" ht="39.75" customHeight="1" thickBot="1">
      <c r="A64" s="152"/>
      <c r="B64" s="152"/>
      <c r="C64" s="152"/>
      <c r="D64" s="152"/>
      <c r="E64" s="556" t="s">
        <v>115</v>
      </c>
      <c r="F64" s="557"/>
      <c r="G64" s="557"/>
      <c r="H64" s="558"/>
      <c r="I64" s="390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</row>
    <row r="65" spans="1:31" ht="39.75" customHeight="1" thickTop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</row>
    <row r="66" spans="1:31" ht="19.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</row>
    <row r="67" spans="1:31" ht="39.7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</row>
    <row r="68" spans="1:31" ht="9.7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</row>
    <row r="69" spans="1:31" ht="99.75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</row>
    <row r="70" spans="1:31" ht="99.7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</row>
    <row r="71" spans="1:31" ht="99.75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</row>
    <row r="72" spans="1:31" ht="99.75" customHeigh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</row>
    <row r="73" spans="2:31" ht="27" customHeigh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</row>
    <row r="74" spans="2:31" ht="9.75" customHeigh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</row>
    <row r="75" spans="30:31" ht="13.5">
      <c r="AD75" s="152"/>
      <c r="AE75" s="152"/>
    </row>
    <row r="76" spans="30:31" ht="13.5">
      <c r="AD76" s="152"/>
      <c r="AE76" s="152"/>
    </row>
    <row r="77" spans="30:31" ht="13.5">
      <c r="AD77" s="152"/>
      <c r="AE77" s="152"/>
    </row>
    <row r="78" spans="30:31" ht="13.5">
      <c r="AD78" s="152"/>
      <c r="AE78" s="152"/>
    </row>
    <row r="79" spans="30:31" ht="13.5">
      <c r="AD79" s="152"/>
      <c r="AE79" s="152"/>
    </row>
  </sheetData>
  <sheetProtection/>
  <mergeCells count="88">
    <mergeCell ref="U37:AA37"/>
    <mergeCell ref="E54:H54"/>
    <mergeCell ref="E55:H55"/>
    <mergeCell ref="E56:H56"/>
    <mergeCell ref="E57:H57"/>
    <mergeCell ref="E63:H63"/>
    <mergeCell ref="E64:H64"/>
    <mergeCell ref="E58:H58"/>
    <mergeCell ref="E59:H59"/>
    <mergeCell ref="E60:H60"/>
    <mergeCell ref="E61:H61"/>
    <mergeCell ref="E62:H62"/>
    <mergeCell ref="E52:H52"/>
    <mergeCell ref="E53:H53"/>
    <mergeCell ref="E46:H46"/>
    <mergeCell ref="E47:H47"/>
    <mergeCell ref="E48:H48"/>
    <mergeCell ref="E49:H49"/>
    <mergeCell ref="E50:H50"/>
    <mergeCell ref="E51:H51"/>
    <mergeCell ref="E43:H43"/>
    <mergeCell ref="E44:H44"/>
    <mergeCell ref="E45:H45"/>
    <mergeCell ref="B5:N8"/>
    <mergeCell ref="J9:J10"/>
    <mergeCell ref="K9:K10"/>
    <mergeCell ref="I9:I10"/>
    <mergeCell ref="U40:AA40"/>
    <mergeCell ref="U38:AA38"/>
    <mergeCell ref="U39:AA39"/>
    <mergeCell ref="C4:D4"/>
    <mergeCell ref="U31:AA31"/>
    <mergeCell ref="U33:AA33"/>
    <mergeCell ref="U32:AA32"/>
    <mergeCell ref="U34:AA34"/>
    <mergeCell ref="U35:AA35"/>
    <mergeCell ref="U36:AA36"/>
    <mergeCell ref="P37:T37"/>
    <mergeCell ref="P38:T38"/>
    <mergeCell ref="P35:T35"/>
    <mergeCell ref="O40:T40"/>
    <mergeCell ref="O8:Q8"/>
    <mergeCell ref="B9:B10"/>
    <mergeCell ref="R6:T6"/>
    <mergeCell ref="C9:C10"/>
    <mergeCell ref="L9:L10"/>
    <mergeCell ref="M9:M10"/>
    <mergeCell ref="N9:N10"/>
    <mergeCell ref="O9:O10"/>
    <mergeCell ref="D9:D10"/>
    <mergeCell ref="E9:H10"/>
    <mergeCell ref="B2:N3"/>
    <mergeCell ref="AF5:AJ7"/>
    <mergeCell ref="W9:W10"/>
    <mergeCell ref="X9:X10"/>
    <mergeCell ref="Y9:Y10"/>
    <mergeCell ref="Z9:Z10"/>
    <mergeCell ref="Y7:AA7"/>
    <mergeCell ref="Y8:AA8"/>
    <mergeCell ref="U6:X6"/>
    <mergeCell ref="Y6:AA6"/>
    <mergeCell ref="AF13:AG13"/>
    <mergeCell ref="AF9:AG9"/>
    <mergeCell ref="AA9:AA10"/>
    <mergeCell ref="P9:P10"/>
    <mergeCell ref="Q9:Q10"/>
    <mergeCell ref="R9:U10"/>
    <mergeCell ref="V9:V10"/>
    <mergeCell ref="S3:AA4"/>
    <mergeCell ref="S5:AA5"/>
    <mergeCell ref="R7:T7"/>
    <mergeCell ref="R8:T8"/>
    <mergeCell ref="U7:X7"/>
    <mergeCell ref="U8:X8"/>
    <mergeCell ref="O3:R4"/>
    <mergeCell ref="O5:R5"/>
    <mergeCell ref="O6:Q6"/>
    <mergeCell ref="O7:Q7"/>
    <mergeCell ref="U30:AA30"/>
    <mergeCell ref="P30:T30"/>
    <mergeCell ref="O41:T42"/>
    <mergeCell ref="U41:AA42"/>
    <mergeCell ref="P31:T31"/>
    <mergeCell ref="P32:T32"/>
    <mergeCell ref="P33:T33"/>
    <mergeCell ref="P34:T34"/>
    <mergeCell ref="P39:T39"/>
    <mergeCell ref="P36:T36"/>
  </mergeCells>
  <printOptions horizontalCentered="1" verticalCentered="1"/>
  <pageMargins left="0.5905511811023623" right="0.5905511811023623" top="0.3937007874015748" bottom="0.5905511811023623" header="0.3937007874015748" footer="0.35433070866141736"/>
  <pageSetup fitToHeight="1" fitToWidth="1" horizontalDpi="300" verticalDpi="300" orientation="portrait" paperSize="9" scale="67" r:id="rId2"/>
  <headerFooter alignWithMargins="0">
    <oddHeader>&amp;L
</oddHeader>
    <oddFooter>&amp;C&amp;"HGP教科書体,ﾒﾃﾞｨｳﾑ"社団法人　岩手県サッカー協会2種委員会</oddFooter>
  </headerFooter>
  <rowBreaks count="1" manualBreakCount="1">
    <brk id="32" min="1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57"/>
    <pageSetUpPr fitToPage="1"/>
  </sheetPr>
  <dimension ref="A1:AR66"/>
  <sheetViews>
    <sheetView showOutlineSymbols="0" zoomScale="90" zoomScaleNormal="90" workbookViewId="0" topLeftCell="A1">
      <selection activeCell="I28" sqref="I28:N29"/>
    </sheetView>
  </sheetViews>
  <sheetFormatPr defaultColWidth="9.00390625" defaultRowHeight="13.5"/>
  <cols>
    <col min="1" max="1" width="4.625" style="151" customWidth="1"/>
    <col min="2" max="2" width="5.625" style="142" customWidth="1"/>
    <col min="3" max="7" width="5.625" style="148" customWidth="1"/>
    <col min="8" max="8" width="1.625" style="142" customWidth="1"/>
    <col min="9" max="10" width="5.625" style="142" customWidth="1"/>
    <col min="11" max="14" width="5.625" style="149" customWidth="1"/>
    <col min="15" max="16" width="4.625" style="149" customWidth="1"/>
    <col min="17" max="18" width="5.625" style="149" customWidth="1"/>
    <col min="19" max="22" width="5.625" style="150" customWidth="1"/>
    <col min="23" max="23" width="1.625" style="150" customWidth="1"/>
    <col min="24" max="26" width="5.625" style="150" customWidth="1"/>
    <col min="27" max="29" width="5.625" style="142" customWidth="1"/>
    <col min="30" max="30" width="4.625" style="142" customWidth="1"/>
    <col min="31" max="32" width="5.625" style="142" customWidth="1"/>
    <col min="33" max="16384" width="9.00390625" style="142" customWidth="1"/>
  </cols>
  <sheetData>
    <row r="1" spans="1:44" ht="30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1"/>
      <c r="P1" s="248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50"/>
      <c r="AD1" s="251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1:34" ht="27" customHeight="1">
      <c r="A2" s="252"/>
      <c r="B2" s="241"/>
      <c r="C2" s="241"/>
      <c r="D2" s="609" t="s">
        <v>391</v>
      </c>
      <c r="E2" s="609"/>
      <c r="F2" s="609"/>
      <c r="G2" s="609"/>
      <c r="H2" s="609"/>
      <c r="I2" s="609"/>
      <c r="J2" s="609"/>
      <c r="K2" s="609"/>
      <c r="L2" s="609"/>
      <c r="M2" s="241"/>
      <c r="N2" s="241"/>
      <c r="O2" s="253"/>
      <c r="P2" s="252"/>
      <c r="Q2" s="241"/>
      <c r="R2" s="241"/>
      <c r="S2" s="609" t="s">
        <v>391</v>
      </c>
      <c r="T2" s="609"/>
      <c r="U2" s="609"/>
      <c r="V2" s="609"/>
      <c r="W2" s="609"/>
      <c r="X2" s="609"/>
      <c r="Y2" s="609"/>
      <c r="Z2" s="609"/>
      <c r="AA2" s="609"/>
      <c r="AB2" s="241"/>
      <c r="AC2" s="241"/>
      <c r="AD2" s="253"/>
      <c r="AE2" s="146"/>
      <c r="AF2" s="146"/>
      <c r="AG2" s="146"/>
      <c r="AH2" s="147"/>
    </row>
    <row r="3" spans="1:34" ht="27" customHeight="1">
      <c r="A3" s="252"/>
      <c r="B3" s="230"/>
      <c r="C3" s="162"/>
      <c r="D3" s="610" t="s">
        <v>392</v>
      </c>
      <c r="E3" s="610"/>
      <c r="F3" s="610"/>
      <c r="G3" s="610"/>
      <c r="H3" s="610"/>
      <c r="I3" s="610"/>
      <c r="J3" s="610"/>
      <c r="K3" s="610"/>
      <c r="L3" s="610"/>
      <c r="M3" s="232"/>
      <c r="N3" s="239"/>
      <c r="O3" s="253"/>
      <c r="P3" s="252"/>
      <c r="Q3" s="230"/>
      <c r="R3" s="162"/>
      <c r="S3" s="610" t="s">
        <v>392</v>
      </c>
      <c r="T3" s="610"/>
      <c r="U3" s="610"/>
      <c r="V3" s="610"/>
      <c r="W3" s="610"/>
      <c r="X3" s="610"/>
      <c r="Y3" s="610"/>
      <c r="Z3" s="610"/>
      <c r="AA3" s="610"/>
      <c r="AB3" s="232"/>
      <c r="AC3" s="239"/>
      <c r="AD3" s="253"/>
      <c r="AE3" s="146"/>
      <c r="AF3" s="146"/>
      <c r="AG3" s="146"/>
      <c r="AH3" s="147"/>
    </row>
    <row r="4" spans="1:34" ht="24.75" customHeight="1">
      <c r="A4" s="252"/>
      <c r="B4" s="613"/>
      <c r="C4" s="614"/>
      <c r="D4" s="614"/>
      <c r="E4" s="614"/>
      <c r="F4" s="614"/>
      <c r="G4" s="241"/>
      <c r="H4" s="163"/>
      <c r="I4" s="241"/>
      <c r="J4" s="614"/>
      <c r="K4" s="614"/>
      <c r="L4" s="614"/>
      <c r="M4" s="614"/>
      <c r="N4" s="617"/>
      <c r="O4" s="253"/>
      <c r="P4" s="252"/>
      <c r="Q4" s="613"/>
      <c r="R4" s="614"/>
      <c r="S4" s="614"/>
      <c r="T4" s="614"/>
      <c r="U4" s="614"/>
      <c r="V4" s="241"/>
      <c r="W4" s="163"/>
      <c r="X4" s="241"/>
      <c r="Y4" s="614"/>
      <c r="Z4" s="614"/>
      <c r="AA4" s="614"/>
      <c r="AB4" s="614"/>
      <c r="AC4" s="617"/>
      <c r="AD4" s="253"/>
      <c r="AE4" s="146"/>
      <c r="AF4" s="146"/>
      <c r="AG4" s="146"/>
      <c r="AH4" s="147"/>
    </row>
    <row r="5" spans="1:34" ht="24.75" customHeight="1">
      <c r="A5" s="252"/>
      <c r="B5" s="613"/>
      <c r="C5" s="614"/>
      <c r="D5" s="614"/>
      <c r="E5" s="614"/>
      <c r="F5" s="614"/>
      <c r="G5" s="241"/>
      <c r="H5" s="163"/>
      <c r="I5" s="241"/>
      <c r="J5" s="614"/>
      <c r="K5" s="614"/>
      <c r="L5" s="614"/>
      <c r="M5" s="614"/>
      <c r="N5" s="617"/>
      <c r="O5" s="253"/>
      <c r="P5" s="252"/>
      <c r="Q5" s="613"/>
      <c r="R5" s="614"/>
      <c r="S5" s="614"/>
      <c r="T5" s="614"/>
      <c r="U5" s="614"/>
      <c r="V5" s="241"/>
      <c r="W5" s="163"/>
      <c r="X5" s="241"/>
      <c r="Y5" s="614"/>
      <c r="Z5" s="614"/>
      <c r="AA5" s="614"/>
      <c r="AB5" s="614"/>
      <c r="AC5" s="617"/>
      <c r="AD5" s="253"/>
      <c r="AE5" s="146"/>
      <c r="AF5" s="146"/>
      <c r="AG5" s="146"/>
      <c r="AH5" s="147"/>
    </row>
    <row r="6" spans="1:34" ht="24.75" customHeight="1" thickBot="1">
      <c r="A6" s="252"/>
      <c r="B6" s="615"/>
      <c r="C6" s="616"/>
      <c r="D6" s="616"/>
      <c r="E6" s="616"/>
      <c r="F6" s="616"/>
      <c r="G6" s="504" t="s">
        <v>390</v>
      </c>
      <c r="H6" s="504"/>
      <c r="I6" s="504"/>
      <c r="J6" s="616"/>
      <c r="K6" s="616"/>
      <c r="L6" s="616"/>
      <c r="M6" s="616"/>
      <c r="N6" s="618"/>
      <c r="O6" s="253"/>
      <c r="P6" s="252"/>
      <c r="Q6" s="615"/>
      <c r="R6" s="616"/>
      <c r="S6" s="616"/>
      <c r="T6" s="616"/>
      <c r="U6" s="616"/>
      <c r="V6" s="504" t="s">
        <v>390</v>
      </c>
      <c r="W6" s="504"/>
      <c r="X6" s="504"/>
      <c r="Y6" s="616"/>
      <c r="Z6" s="616"/>
      <c r="AA6" s="616"/>
      <c r="AB6" s="616"/>
      <c r="AC6" s="618"/>
      <c r="AD6" s="253"/>
      <c r="AE6" s="146"/>
      <c r="AF6" s="146"/>
      <c r="AG6" s="146"/>
      <c r="AH6" s="147"/>
    </row>
    <row r="7" spans="1:34" ht="15" customHeight="1" thickTop="1">
      <c r="A7" s="252"/>
      <c r="B7" s="230"/>
      <c r="C7" s="162"/>
      <c r="D7" s="162"/>
      <c r="E7" s="163"/>
      <c r="F7" s="163"/>
      <c r="G7" s="611" t="s">
        <v>389</v>
      </c>
      <c r="H7" s="611"/>
      <c r="I7" s="611"/>
      <c r="J7" s="231"/>
      <c r="K7" s="231"/>
      <c r="L7" s="165"/>
      <c r="M7" s="232"/>
      <c r="N7" s="239"/>
      <c r="O7" s="253"/>
      <c r="P7" s="252"/>
      <c r="Q7" s="230"/>
      <c r="R7" s="162"/>
      <c r="S7" s="162"/>
      <c r="T7" s="163"/>
      <c r="U7" s="163"/>
      <c r="V7" s="611" t="s">
        <v>389</v>
      </c>
      <c r="W7" s="611"/>
      <c r="X7" s="611"/>
      <c r="Y7" s="231"/>
      <c r="Z7" s="231"/>
      <c r="AA7" s="165"/>
      <c r="AB7" s="232"/>
      <c r="AC7" s="239"/>
      <c r="AD7" s="253"/>
      <c r="AE7" s="146"/>
      <c r="AF7" s="146"/>
      <c r="AG7" s="146"/>
      <c r="AH7" s="147"/>
    </row>
    <row r="8" spans="1:34" ht="15" customHeight="1">
      <c r="A8" s="252"/>
      <c r="B8" s="497" t="s">
        <v>385</v>
      </c>
      <c r="C8" s="498"/>
      <c r="D8" s="498"/>
      <c r="E8" s="498"/>
      <c r="F8" s="498"/>
      <c r="G8" s="612"/>
      <c r="H8" s="163"/>
      <c r="I8" s="497" t="s">
        <v>387</v>
      </c>
      <c r="J8" s="498"/>
      <c r="K8" s="498"/>
      <c r="L8" s="498"/>
      <c r="M8" s="498"/>
      <c r="N8" s="612"/>
      <c r="O8" s="253"/>
      <c r="P8" s="252"/>
      <c r="Q8" s="497" t="s">
        <v>385</v>
      </c>
      <c r="R8" s="498"/>
      <c r="S8" s="498"/>
      <c r="T8" s="498"/>
      <c r="U8" s="498"/>
      <c r="V8" s="612"/>
      <c r="W8" s="163"/>
      <c r="X8" s="497" t="s">
        <v>387</v>
      </c>
      <c r="Y8" s="498"/>
      <c r="Z8" s="498"/>
      <c r="AA8" s="498"/>
      <c r="AB8" s="498"/>
      <c r="AC8" s="612"/>
      <c r="AD8" s="253"/>
      <c r="AE8" s="146"/>
      <c r="AF8" s="146"/>
      <c r="AG8" s="146"/>
      <c r="AH8" s="147"/>
    </row>
    <row r="9" spans="1:34" ht="15" customHeight="1">
      <c r="A9" s="252"/>
      <c r="B9" s="497" t="s">
        <v>386</v>
      </c>
      <c r="C9" s="498"/>
      <c r="D9" s="498"/>
      <c r="E9" s="498"/>
      <c r="F9" s="498"/>
      <c r="G9" s="612"/>
      <c r="H9" s="163"/>
      <c r="I9" s="497" t="s">
        <v>388</v>
      </c>
      <c r="J9" s="498"/>
      <c r="K9" s="498"/>
      <c r="L9" s="498"/>
      <c r="M9" s="498"/>
      <c r="N9" s="612"/>
      <c r="O9" s="253"/>
      <c r="P9" s="252"/>
      <c r="Q9" s="497" t="s">
        <v>386</v>
      </c>
      <c r="R9" s="498"/>
      <c r="S9" s="498"/>
      <c r="T9" s="498"/>
      <c r="U9" s="498"/>
      <c r="V9" s="612"/>
      <c r="W9" s="163"/>
      <c r="X9" s="497" t="s">
        <v>388</v>
      </c>
      <c r="Y9" s="498"/>
      <c r="Z9" s="498"/>
      <c r="AA9" s="498"/>
      <c r="AB9" s="498"/>
      <c r="AC9" s="612"/>
      <c r="AD9" s="253"/>
      <c r="AE9" s="146"/>
      <c r="AF9" s="146"/>
      <c r="AG9" s="146"/>
      <c r="AH9" s="147"/>
    </row>
    <row r="10" spans="1:34" ht="39.75" customHeight="1" thickBot="1">
      <c r="A10" s="252"/>
      <c r="B10" s="623"/>
      <c r="C10" s="624"/>
      <c r="D10" s="624"/>
      <c r="E10" s="624"/>
      <c r="F10" s="624"/>
      <c r="G10" s="625"/>
      <c r="H10" s="163"/>
      <c r="I10" s="171"/>
      <c r="J10" s="172"/>
      <c r="K10" s="172"/>
      <c r="L10" s="173"/>
      <c r="M10" s="173"/>
      <c r="N10" s="240"/>
      <c r="O10" s="253"/>
      <c r="P10" s="252"/>
      <c r="Q10" s="623"/>
      <c r="R10" s="624"/>
      <c r="S10" s="624"/>
      <c r="T10" s="624"/>
      <c r="U10" s="624"/>
      <c r="V10" s="625"/>
      <c r="W10" s="163"/>
      <c r="X10" s="171"/>
      <c r="Y10" s="172"/>
      <c r="Z10" s="172"/>
      <c r="AA10" s="173"/>
      <c r="AB10" s="173"/>
      <c r="AC10" s="240"/>
      <c r="AD10" s="253"/>
      <c r="AE10" s="146"/>
      <c r="AF10" s="146"/>
      <c r="AG10" s="146"/>
      <c r="AH10" s="147"/>
    </row>
    <row r="11" spans="1:34" ht="15" customHeight="1" thickTop="1">
      <c r="A11" s="254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53"/>
      <c r="P11" s="254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53"/>
      <c r="AE11" s="146"/>
      <c r="AF11" s="146"/>
      <c r="AG11" s="146"/>
      <c r="AH11" s="147"/>
    </row>
    <row r="12" spans="1:34" ht="15" customHeight="1">
      <c r="A12" s="252"/>
      <c r="B12" s="230"/>
      <c r="C12" s="162"/>
      <c r="D12" s="162"/>
      <c r="E12" s="587" t="s">
        <v>384</v>
      </c>
      <c r="F12" s="504"/>
      <c r="G12" s="504"/>
      <c r="H12" s="504"/>
      <c r="I12" s="504"/>
      <c r="J12" s="504"/>
      <c r="K12" s="588"/>
      <c r="L12" s="605" t="s">
        <v>393</v>
      </c>
      <c r="M12" s="606"/>
      <c r="N12" s="606"/>
      <c r="O12" s="253"/>
      <c r="P12" s="252"/>
      <c r="Q12" s="230"/>
      <c r="R12" s="162"/>
      <c r="S12" s="162"/>
      <c r="T12" s="587" t="s">
        <v>384</v>
      </c>
      <c r="U12" s="504"/>
      <c r="V12" s="504"/>
      <c r="W12" s="504"/>
      <c r="X12" s="504"/>
      <c r="Y12" s="504"/>
      <c r="Z12" s="588"/>
      <c r="AA12" s="605" t="s">
        <v>393</v>
      </c>
      <c r="AB12" s="606"/>
      <c r="AC12" s="606"/>
      <c r="AD12" s="253"/>
      <c r="AE12" s="146"/>
      <c r="AF12" s="146"/>
      <c r="AG12" s="146"/>
      <c r="AH12" s="147"/>
    </row>
    <row r="13" spans="1:34" ht="15" customHeight="1" thickBot="1">
      <c r="A13" s="252"/>
      <c r="B13" s="230"/>
      <c r="C13" s="162"/>
      <c r="D13" s="162"/>
      <c r="E13" s="589"/>
      <c r="F13" s="590"/>
      <c r="G13" s="590"/>
      <c r="H13" s="590"/>
      <c r="I13" s="590"/>
      <c r="J13" s="590"/>
      <c r="K13" s="591"/>
      <c r="L13" s="607" t="s">
        <v>307</v>
      </c>
      <c r="M13" s="608"/>
      <c r="N13" s="608"/>
      <c r="O13" s="253"/>
      <c r="P13" s="252"/>
      <c r="Q13" s="230"/>
      <c r="R13" s="162"/>
      <c r="S13" s="162"/>
      <c r="T13" s="589"/>
      <c r="U13" s="590"/>
      <c r="V13" s="590"/>
      <c r="W13" s="590"/>
      <c r="X13" s="590"/>
      <c r="Y13" s="590"/>
      <c r="Z13" s="591"/>
      <c r="AA13" s="607" t="s">
        <v>307</v>
      </c>
      <c r="AB13" s="608"/>
      <c r="AC13" s="608"/>
      <c r="AD13" s="253"/>
      <c r="AE13" s="146"/>
      <c r="AF13" s="146"/>
      <c r="AG13" s="146"/>
      <c r="AH13" s="147"/>
    </row>
    <row r="14" spans="1:34" ht="15" customHeight="1">
      <c r="A14" s="252"/>
      <c r="B14" s="233"/>
      <c r="C14" s="234"/>
      <c r="D14" s="234"/>
      <c r="E14" s="584"/>
      <c r="F14" s="585"/>
      <c r="G14" s="585"/>
      <c r="H14" s="585"/>
      <c r="I14" s="585"/>
      <c r="J14" s="585"/>
      <c r="K14" s="586"/>
      <c r="L14" s="592"/>
      <c r="M14" s="593"/>
      <c r="N14" s="594"/>
      <c r="O14" s="253"/>
      <c r="P14" s="252"/>
      <c r="Q14" s="233"/>
      <c r="R14" s="234"/>
      <c r="S14" s="234"/>
      <c r="T14" s="584"/>
      <c r="U14" s="585"/>
      <c r="V14" s="585"/>
      <c r="W14" s="585"/>
      <c r="X14" s="585"/>
      <c r="Y14" s="585"/>
      <c r="Z14" s="586"/>
      <c r="AA14" s="592"/>
      <c r="AB14" s="593"/>
      <c r="AC14" s="594"/>
      <c r="AD14" s="253"/>
      <c r="AE14" s="146"/>
      <c r="AF14" s="146"/>
      <c r="AG14" s="146"/>
      <c r="AH14" s="147"/>
    </row>
    <row r="15" spans="1:34" ht="24.75" customHeight="1">
      <c r="A15" s="252"/>
      <c r="B15" s="571" t="s">
        <v>394</v>
      </c>
      <c r="C15" s="572"/>
      <c r="D15" s="572"/>
      <c r="E15" s="587"/>
      <c r="F15" s="504"/>
      <c r="G15" s="504"/>
      <c r="H15" s="504"/>
      <c r="I15" s="504"/>
      <c r="J15" s="504"/>
      <c r="K15" s="588"/>
      <c r="L15" s="595"/>
      <c r="M15" s="596"/>
      <c r="N15" s="597"/>
      <c r="O15" s="253"/>
      <c r="P15" s="252"/>
      <c r="Q15" s="571" t="s">
        <v>394</v>
      </c>
      <c r="R15" s="572"/>
      <c r="S15" s="572"/>
      <c r="T15" s="587"/>
      <c r="U15" s="504"/>
      <c r="V15" s="504"/>
      <c r="W15" s="504"/>
      <c r="X15" s="504"/>
      <c r="Y15" s="504"/>
      <c r="Z15" s="588"/>
      <c r="AA15" s="595"/>
      <c r="AB15" s="596"/>
      <c r="AC15" s="597"/>
      <c r="AD15" s="253"/>
      <c r="AE15" s="146"/>
      <c r="AF15" s="146"/>
      <c r="AG15" s="146"/>
      <c r="AH15" s="147"/>
    </row>
    <row r="16" spans="1:30" ht="24.75" customHeight="1">
      <c r="A16" s="252"/>
      <c r="B16" s="573" t="s">
        <v>488</v>
      </c>
      <c r="C16" s="574"/>
      <c r="D16" s="574"/>
      <c r="E16" s="587"/>
      <c r="F16" s="504"/>
      <c r="G16" s="504"/>
      <c r="H16" s="504"/>
      <c r="I16" s="504"/>
      <c r="J16" s="504"/>
      <c r="K16" s="588"/>
      <c r="L16" s="595"/>
      <c r="M16" s="596"/>
      <c r="N16" s="597"/>
      <c r="O16" s="253"/>
      <c r="P16" s="252"/>
      <c r="Q16" s="573" t="s">
        <v>488</v>
      </c>
      <c r="R16" s="574"/>
      <c r="S16" s="574"/>
      <c r="T16" s="587"/>
      <c r="U16" s="504"/>
      <c r="V16" s="504"/>
      <c r="W16" s="504"/>
      <c r="X16" s="504"/>
      <c r="Y16" s="504"/>
      <c r="Z16" s="588"/>
      <c r="AA16" s="595"/>
      <c r="AB16" s="596"/>
      <c r="AC16" s="597"/>
      <c r="AD16" s="253"/>
    </row>
    <row r="17" spans="1:30" ht="15" customHeight="1" thickBot="1">
      <c r="A17" s="252"/>
      <c r="B17" s="236"/>
      <c r="C17" s="237"/>
      <c r="D17" s="237"/>
      <c r="E17" s="589"/>
      <c r="F17" s="590"/>
      <c r="G17" s="590"/>
      <c r="H17" s="590"/>
      <c r="I17" s="590"/>
      <c r="J17" s="590"/>
      <c r="K17" s="591"/>
      <c r="L17" s="598"/>
      <c r="M17" s="599"/>
      <c r="N17" s="600"/>
      <c r="O17" s="253"/>
      <c r="P17" s="252"/>
      <c r="Q17" s="236"/>
      <c r="R17" s="237"/>
      <c r="S17" s="237"/>
      <c r="T17" s="589"/>
      <c r="U17" s="590"/>
      <c r="V17" s="590"/>
      <c r="W17" s="590"/>
      <c r="X17" s="590"/>
      <c r="Y17" s="590"/>
      <c r="Z17" s="591"/>
      <c r="AA17" s="598"/>
      <c r="AB17" s="599"/>
      <c r="AC17" s="600"/>
      <c r="AD17" s="253"/>
    </row>
    <row r="18" spans="1:30" ht="15" customHeight="1">
      <c r="A18" s="252"/>
      <c r="B18" s="233"/>
      <c r="C18" s="234"/>
      <c r="D18" s="235"/>
      <c r="E18" s="584"/>
      <c r="F18" s="585"/>
      <c r="G18" s="585"/>
      <c r="H18" s="585"/>
      <c r="I18" s="585"/>
      <c r="J18" s="585"/>
      <c r="K18" s="586"/>
      <c r="L18" s="592"/>
      <c r="M18" s="593"/>
      <c r="N18" s="594"/>
      <c r="O18" s="253"/>
      <c r="P18" s="252"/>
      <c r="Q18" s="233"/>
      <c r="R18" s="234"/>
      <c r="S18" s="235"/>
      <c r="T18" s="584"/>
      <c r="U18" s="585"/>
      <c r="V18" s="585"/>
      <c r="W18" s="585"/>
      <c r="X18" s="585"/>
      <c r="Y18" s="585"/>
      <c r="Z18" s="586"/>
      <c r="AA18" s="592"/>
      <c r="AB18" s="593"/>
      <c r="AC18" s="594"/>
      <c r="AD18" s="253"/>
    </row>
    <row r="19" spans="1:30" ht="24.75" customHeight="1">
      <c r="A19" s="252"/>
      <c r="B19" s="601" t="s">
        <v>395</v>
      </c>
      <c r="C19" s="602"/>
      <c r="D19" s="603"/>
      <c r="E19" s="587"/>
      <c r="F19" s="504"/>
      <c r="G19" s="504"/>
      <c r="H19" s="504"/>
      <c r="I19" s="504"/>
      <c r="J19" s="504"/>
      <c r="K19" s="588"/>
      <c r="L19" s="595"/>
      <c r="M19" s="596"/>
      <c r="N19" s="597"/>
      <c r="O19" s="253"/>
      <c r="P19" s="252"/>
      <c r="Q19" s="601" t="s">
        <v>395</v>
      </c>
      <c r="R19" s="602"/>
      <c r="S19" s="603"/>
      <c r="T19" s="587"/>
      <c r="U19" s="504"/>
      <c r="V19" s="504"/>
      <c r="W19" s="504"/>
      <c r="X19" s="504"/>
      <c r="Y19" s="504"/>
      <c r="Z19" s="588"/>
      <c r="AA19" s="595"/>
      <c r="AB19" s="596"/>
      <c r="AC19" s="597"/>
      <c r="AD19" s="253"/>
    </row>
    <row r="20" spans="1:30" ht="24.75" customHeight="1">
      <c r="A20" s="252"/>
      <c r="B20" s="573" t="s">
        <v>383</v>
      </c>
      <c r="C20" s="574"/>
      <c r="D20" s="604"/>
      <c r="E20" s="587"/>
      <c r="F20" s="504"/>
      <c r="G20" s="504"/>
      <c r="H20" s="504"/>
      <c r="I20" s="504"/>
      <c r="J20" s="504"/>
      <c r="K20" s="588"/>
      <c r="L20" s="595"/>
      <c r="M20" s="596"/>
      <c r="N20" s="597"/>
      <c r="O20" s="253"/>
      <c r="P20" s="252"/>
      <c r="Q20" s="573" t="s">
        <v>383</v>
      </c>
      <c r="R20" s="574"/>
      <c r="S20" s="604"/>
      <c r="T20" s="587"/>
      <c r="U20" s="504"/>
      <c r="V20" s="504"/>
      <c r="W20" s="504"/>
      <c r="X20" s="504"/>
      <c r="Y20" s="504"/>
      <c r="Z20" s="588"/>
      <c r="AA20" s="595"/>
      <c r="AB20" s="596"/>
      <c r="AC20" s="597"/>
      <c r="AD20" s="253"/>
    </row>
    <row r="21" spans="1:30" ht="15" customHeight="1" thickBot="1">
      <c r="A21" s="252"/>
      <c r="B21" s="236"/>
      <c r="C21" s="237"/>
      <c r="D21" s="238"/>
      <c r="E21" s="589"/>
      <c r="F21" s="590"/>
      <c r="G21" s="590"/>
      <c r="H21" s="590"/>
      <c r="I21" s="590"/>
      <c r="J21" s="590"/>
      <c r="K21" s="591"/>
      <c r="L21" s="598"/>
      <c r="M21" s="599"/>
      <c r="N21" s="600"/>
      <c r="O21" s="253"/>
      <c r="P21" s="252"/>
      <c r="Q21" s="236"/>
      <c r="R21" s="237"/>
      <c r="S21" s="238"/>
      <c r="T21" s="589"/>
      <c r="U21" s="590"/>
      <c r="V21" s="590"/>
      <c r="W21" s="590"/>
      <c r="X21" s="590"/>
      <c r="Y21" s="590"/>
      <c r="Z21" s="591"/>
      <c r="AA21" s="598"/>
      <c r="AB21" s="599"/>
      <c r="AC21" s="600"/>
      <c r="AD21" s="253"/>
    </row>
    <row r="22" spans="1:30" ht="9.75" customHeight="1">
      <c r="A22" s="254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53"/>
      <c r="P22" s="254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53"/>
    </row>
    <row r="23" spans="1:30" ht="19.5" customHeight="1">
      <c r="A23" s="252"/>
      <c r="B23" s="567" t="s">
        <v>396</v>
      </c>
      <c r="C23" s="568"/>
      <c r="D23" s="569" t="s">
        <v>399</v>
      </c>
      <c r="E23" s="569"/>
      <c r="F23" s="570" t="s">
        <v>400</v>
      </c>
      <c r="G23" s="570"/>
      <c r="H23" s="164"/>
      <c r="I23" s="567" t="s">
        <v>401</v>
      </c>
      <c r="J23" s="568"/>
      <c r="K23" s="568"/>
      <c r="L23" s="568"/>
      <c r="M23" s="568"/>
      <c r="N23" s="568"/>
      <c r="O23" s="253"/>
      <c r="P23" s="252"/>
      <c r="Q23" s="567" t="s">
        <v>396</v>
      </c>
      <c r="R23" s="568"/>
      <c r="S23" s="569" t="s">
        <v>399</v>
      </c>
      <c r="T23" s="569"/>
      <c r="U23" s="570" t="s">
        <v>400</v>
      </c>
      <c r="V23" s="570"/>
      <c r="W23" s="164"/>
      <c r="X23" s="567" t="s">
        <v>401</v>
      </c>
      <c r="Y23" s="568"/>
      <c r="Z23" s="568"/>
      <c r="AA23" s="568"/>
      <c r="AB23" s="568"/>
      <c r="AC23" s="568"/>
      <c r="AD23" s="253"/>
    </row>
    <row r="24" spans="1:30" ht="19.5" customHeight="1">
      <c r="A24" s="252"/>
      <c r="B24" s="576" t="s">
        <v>381</v>
      </c>
      <c r="C24" s="577"/>
      <c r="D24" s="578" t="s">
        <v>382</v>
      </c>
      <c r="E24" s="578"/>
      <c r="F24" s="164"/>
      <c r="G24" s="164"/>
      <c r="H24" s="164"/>
      <c r="I24" s="579" t="s">
        <v>402</v>
      </c>
      <c r="J24" s="580"/>
      <c r="K24" s="580"/>
      <c r="L24" s="580"/>
      <c r="M24" s="580"/>
      <c r="N24" s="580"/>
      <c r="O24" s="253"/>
      <c r="P24" s="252"/>
      <c r="Q24" s="576" t="s">
        <v>381</v>
      </c>
      <c r="R24" s="577"/>
      <c r="S24" s="578" t="s">
        <v>382</v>
      </c>
      <c r="T24" s="578"/>
      <c r="U24" s="164"/>
      <c r="V24" s="164"/>
      <c r="W24" s="164"/>
      <c r="X24" s="579" t="s">
        <v>402</v>
      </c>
      <c r="Y24" s="580"/>
      <c r="Z24" s="580"/>
      <c r="AA24" s="580"/>
      <c r="AB24" s="580"/>
      <c r="AC24" s="580"/>
      <c r="AD24" s="253"/>
    </row>
    <row r="25" spans="1:30" ht="34.5" customHeight="1" thickBot="1">
      <c r="A25" s="252"/>
      <c r="B25" s="244"/>
      <c r="C25" s="245"/>
      <c r="D25" s="245"/>
      <c r="E25" s="174"/>
      <c r="F25" s="174"/>
      <c r="G25" s="174"/>
      <c r="H25" s="164"/>
      <c r="I25" s="565"/>
      <c r="J25" s="566"/>
      <c r="K25" s="566"/>
      <c r="L25" s="566"/>
      <c r="M25" s="566"/>
      <c r="N25" s="566"/>
      <c r="O25" s="253"/>
      <c r="P25" s="252"/>
      <c r="Q25" s="244"/>
      <c r="R25" s="245"/>
      <c r="S25" s="245"/>
      <c r="T25" s="174"/>
      <c r="U25" s="174"/>
      <c r="V25" s="174"/>
      <c r="W25" s="164"/>
      <c r="X25" s="565"/>
      <c r="Y25" s="566"/>
      <c r="Z25" s="566"/>
      <c r="AA25" s="566"/>
      <c r="AB25" s="566"/>
      <c r="AC25" s="566"/>
      <c r="AD25" s="253"/>
    </row>
    <row r="26" spans="1:30" ht="9.75" customHeight="1" thickTop="1">
      <c r="A26" s="252"/>
      <c r="B26" s="242"/>
      <c r="C26" s="243"/>
      <c r="D26" s="243"/>
      <c r="E26" s="164"/>
      <c r="F26" s="164"/>
      <c r="G26" s="164"/>
      <c r="H26" s="164"/>
      <c r="I26" s="231"/>
      <c r="J26" s="231"/>
      <c r="K26" s="231"/>
      <c r="L26" s="231"/>
      <c r="M26" s="246"/>
      <c r="N26" s="247"/>
      <c r="O26" s="253"/>
      <c r="P26" s="252"/>
      <c r="Q26" s="242"/>
      <c r="R26" s="243"/>
      <c r="S26" s="243"/>
      <c r="T26" s="164"/>
      <c r="U26" s="164"/>
      <c r="V26" s="164"/>
      <c r="W26" s="164"/>
      <c r="X26" s="231"/>
      <c r="Y26" s="231"/>
      <c r="Z26" s="231"/>
      <c r="AA26" s="231"/>
      <c r="AB26" s="246"/>
      <c r="AC26" s="247"/>
      <c r="AD26" s="253"/>
    </row>
    <row r="27" spans="1:30" ht="24.75" customHeight="1">
      <c r="A27" s="252"/>
      <c r="B27" s="581" t="s">
        <v>397</v>
      </c>
      <c r="C27" s="582"/>
      <c r="D27" s="583" t="s">
        <v>379</v>
      </c>
      <c r="E27" s="583"/>
      <c r="F27" s="164"/>
      <c r="G27" s="164"/>
      <c r="H27" s="164"/>
      <c r="I27" s="581" t="s">
        <v>398</v>
      </c>
      <c r="J27" s="582"/>
      <c r="K27" s="583" t="s">
        <v>380</v>
      </c>
      <c r="L27" s="583"/>
      <c r="M27" s="164"/>
      <c r="N27" s="164"/>
      <c r="O27" s="253"/>
      <c r="P27" s="252"/>
      <c r="Q27" s="581" t="s">
        <v>397</v>
      </c>
      <c r="R27" s="582"/>
      <c r="S27" s="583" t="s">
        <v>379</v>
      </c>
      <c r="T27" s="583"/>
      <c r="U27" s="164"/>
      <c r="V27" s="164"/>
      <c r="W27" s="164"/>
      <c r="X27" s="581" t="s">
        <v>398</v>
      </c>
      <c r="Y27" s="582"/>
      <c r="Z27" s="583" t="s">
        <v>380</v>
      </c>
      <c r="AA27" s="583"/>
      <c r="AB27" s="164"/>
      <c r="AC27" s="164"/>
      <c r="AD27" s="253"/>
    </row>
    <row r="28" spans="1:30" ht="24.75" customHeight="1">
      <c r="A28" s="252"/>
      <c r="B28" s="166"/>
      <c r="C28" s="162"/>
      <c r="D28" s="162"/>
      <c r="E28" s="163"/>
      <c r="F28" s="163"/>
      <c r="G28" s="163"/>
      <c r="H28" s="163"/>
      <c r="I28" s="619" t="str">
        <f>'メンバー提出用'!$AD$3</f>
        <v>2007年月日</v>
      </c>
      <c r="J28" s="620"/>
      <c r="K28" s="620"/>
      <c r="L28" s="620"/>
      <c r="M28" s="620"/>
      <c r="N28" s="620"/>
      <c r="O28" s="253"/>
      <c r="P28" s="252"/>
      <c r="Q28" s="166"/>
      <c r="R28" s="162"/>
      <c r="S28" s="162"/>
      <c r="T28" s="163"/>
      <c r="U28" s="163"/>
      <c r="V28" s="163"/>
      <c r="W28" s="163"/>
      <c r="X28" s="619" t="str">
        <f>'メンバー提出用'!$AD$3</f>
        <v>2007年月日</v>
      </c>
      <c r="Y28" s="620"/>
      <c r="Z28" s="620"/>
      <c r="AA28" s="620"/>
      <c r="AB28" s="620"/>
      <c r="AC28" s="620"/>
      <c r="AD28" s="253"/>
    </row>
    <row r="29" spans="1:30" ht="24.75" customHeight="1" thickBot="1">
      <c r="A29" s="252"/>
      <c r="B29" s="171"/>
      <c r="C29" s="172"/>
      <c r="D29" s="172"/>
      <c r="E29" s="173"/>
      <c r="F29" s="173"/>
      <c r="G29" s="173"/>
      <c r="H29" s="163"/>
      <c r="I29" s="621"/>
      <c r="J29" s="622"/>
      <c r="K29" s="622"/>
      <c r="L29" s="622"/>
      <c r="M29" s="622"/>
      <c r="N29" s="622"/>
      <c r="O29" s="253"/>
      <c r="P29" s="252"/>
      <c r="Q29" s="171"/>
      <c r="R29" s="172"/>
      <c r="S29" s="172"/>
      <c r="T29" s="173"/>
      <c r="U29" s="173"/>
      <c r="V29" s="173"/>
      <c r="W29" s="163"/>
      <c r="X29" s="621"/>
      <c r="Y29" s="622"/>
      <c r="Z29" s="622"/>
      <c r="AA29" s="622"/>
      <c r="AB29" s="622"/>
      <c r="AC29" s="622"/>
      <c r="AD29" s="253"/>
    </row>
    <row r="30" spans="1:30" ht="24.75" customHeight="1" thickTop="1">
      <c r="A30" s="254"/>
      <c r="B30" s="239"/>
      <c r="C30" s="239"/>
      <c r="D30" s="239"/>
      <c r="E30" s="239"/>
      <c r="F30" s="239"/>
      <c r="G30" s="239"/>
      <c r="H30" s="239"/>
      <c r="I30" s="575" t="s">
        <v>55</v>
      </c>
      <c r="J30" s="575"/>
      <c r="K30" s="575"/>
      <c r="L30" s="575"/>
      <c r="M30" s="575"/>
      <c r="N30" s="575"/>
      <c r="O30" s="255"/>
      <c r="P30" s="254"/>
      <c r="Q30" s="239"/>
      <c r="R30" s="239"/>
      <c r="S30" s="239"/>
      <c r="T30" s="239"/>
      <c r="U30" s="239"/>
      <c r="V30" s="239"/>
      <c r="W30" s="239"/>
      <c r="X30" s="575" t="s">
        <v>55</v>
      </c>
      <c r="Y30" s="575"/>
      <c r="Z30" s="575"/>
      <c r="AA30" s="575"/>
      <c r="AB30" s="575"/>
      <c r="AC30" s="575"/>
      <c r="AD30" s="255"/>
    </row>
    <row r="31" spans="1:30" ht="30" customHeight="1">
      <c r="A31" s="256"/>
      <c r="B31" s="257"/>
      <c r="C31" s="257"/>
      <c r="D31" s="257"/>
      <c r="E31" s="257"/>
      <c r="F31" s="257"/>
      <c r="G31" s="257"/>
      <c r="H31" s="257"/>
      <c r="I31" s="258"/>
      <c r="J31" s="258"/>
      <c r="K31" s="258"/>
      <c r="L31" s="258"/>
      <c r="M31" s="258"/>
      <c r="N31" s="258"/>
      <c r="O31" s="259"/>
      <c r="P31" s="256"/>
      <c r="Q31" s="257"/>
      <c r="R31" s="257"/>
      <c r="S31" s="257"/>
      <c r="T31" s="257"/>
      <c r="U31" s="257"/>
      <c r="V31" s="257"/>
      <c r="W31" s="257"/>
      <c r="X31" s="258"/>
      <c r="Y31" s="258"/>
      <c r="Z31" s="258"/>
      <c r="AA31" s="258"/>
      <c r="AB31" s="258"/>
      <c r="AC31" s="258"/>
      <c r="AD31" s="259"/>
    </row>
    <row r="32" spans="1:30" ht="30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50"/>
      <c r="O32" s="251"/>
      <c r="P32" s="248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50"/>
      <c r="AD32" s="251"/>
    </row>
    <row r="33" spans="1:30" ht="27" customHeight="1">
      <c r="A33" s="252"/>
      <c r="B33" s="241"/>
      <c r="C33" s="241"/>
      <c r="D33" s="609" t="s">
        <v>391</v>
      </c>
      <c r="E33" s="609"/>
      <c r="F33" s="609"/>
      <c r="G33" s="609"/>
      <c r="H33" s="609"/>
      <c r="I33" s="609"/>
      <c r="J33" s="609"/>
      <c r="K33" s="609"/>
      <c r="L33" s="609"/>
      <c r="M33" s="241"/>
      <c r="N33" s="241"/>
      <c r="O33" s="253"/>
      <c r="P33" s="252"/>
      <c r="Q33" s="241"/>
      <c r="R33" s="241"/>
      <c r="S33" s="609" t="s">
        <v>391</v>
      </c>
      <c r="T33" s="609"/>
      <c r="U33" s="609"/>
      <c r="V33" s="609"/>
      <c r="W33" s="609"/>
      <c r="X33" s="609"/>
      <c r="Y33" s="609"/>
      <c r="Z33" s="609"/>
      <c r="AA33" s="609"/>
      <c r="AB33" s="241"/>
      <c r="AC33" s="241"/>
      <c r="AD33" s="253"/>
    </row>
    <row r="34" spans="1:30" ht="27" customHeight="1">
      <c r="A34" s="252"/>
      <c r="B34" s="230"/>
      <c r="C34" s="162"/>
      <c r="D34" s="610" t="s">
        <v>392</v>
      </c>
      <c r="E34" s="610"/>
      <c r="F34" s="610"/>
      <c r="G34" s="610"/>
      <c r="H34" s="610"/>
      <c r="I34" s="610"/>
      <c r="J34" s="610"/>
      <c r="K34" s="610"/>
      <c r="L34" s="610"/>
      <c r="M34" s="232"/>
      <c r="N34" s="239"/>
      <c r="O34" s="253"/>
      <c r="P34" s="252"/>
      <c r="Q34" s="230"/>
      <c r="R34" s="162"/>
      <c r="S34" s="610" t="s">
        <v>392</v>
      </c>
      <c r="T34" s="610"/>
      <c r="U34" s="610"/>
      <c r="V34" s="610"/>
      <c r="W34" s="610"/>
      <c r="X34" s="610"/>
      <c r="Y34" s="610"/>
      <c r="Z34" s="610"/>
      <c r="AA34" s="610"/>
      <c r="AB34" s="232"/>
      <c r="AC34" s="239"/>
      <c r="AD34" s="253"/>
    </row>
    <row r="35" spans="1:30" ht="24.75" customHeight="1">
      <c r="A35" s="252"/>
      <c r="B35" s="613"/>
      <c r="C35" s="614"/>
      <c r="D35" s="614"/>
      <c r="E35" s="614"/>
      <c r="F35" s="614"/>
      <c r="G35" s="241"/>
      <c r="H35" s="163"/>
      <c r="I35" s="241"/>
      <c r="J35" s="614"/>
      <c r="K35" s="614"/>
      <c r="L35" s="614"/>
      <c r="M35" s="614"/>
      <c r="N35" s="617"/>
      <c r="O35" s="253"/>
      <c r="P35" s="252"/>
      <c r="Q35" s="613"/>
      <c r="R35" s="614"/>
      <c r="S35" s="614"/>
      <c r="T35" s="614"/>
      <c r="U35" s="614"/>
      <c r="V35" s="241"/>
      <c r="W35" s="163"/>
      <c r="X35" s="241"/>
      <c r="Y35" s="614"/>
      <c r="Z35" s="614"/>
      <c r="AA35" s="614"/>
      <c r="AB35" s="614"/>
      <c r="AC35" s="617"/>
      <c r="AD35" s="253"/>
    </row>
    <row r="36" spans="1:30" ht="24.75" customHeight="1">
      <c r="A36" s="252"/>
      <c r="B36" s="613"/>
      <c r="C36" s="614"/>
      <c r="D36" s="614"/>
      <c r="E36" s="614"/>
      <c r="F36" s="614"/>
      <c r="G36" s="241"/>
      <c r="H36" s="163"/>
      <c r="I36" s="241"/>
      <c r="J36" s="614"/>
      <c r="K36" s="614"/>
      <c r="L36" s="614"/>
      <c r="M36" s="614"/>
      <c r="N36" s="617"/>
      <c r="O36" s="253"/>
      <c r="P36" s="252"/>
      <c r="Q36" s="613"/>
      <c r="R36" s="614"/>
      <c r="S36" s="614"/>
      <c r="T36" s="614"/>
      <c r="U36" s="614"/>
      <c r="V36" s="241"/>
      <c r="W36" s="163"/>
      <c r="X36" s="241"/>
      <c r="Y36" s="614"/>
      <c r="Z36" s="614"/>
      <c r="AA36" s="614"/>
      <c r="AB36" s="614"/>
      <c r="AC36" s="617"/>
      <c r="AD36" s="253"/>
    </row>
    <row r="37" spans="1:30" ht="24.75" customHeight="1" thickBot="1">
      <c r="A37" s="252"/>
      <c r="B37" s="615"/>
      <c r="C37" s="616"/>
      <c r="D37" s="616"/>
      <c r="E37" s="616"/>
      <c r="F37" s="616"/>
      <c r="G37" s="504" t="s">
        <v>390</v>
      </c>
      <c r="H37" s="504"/>
      <c r="I37" s="504"/>
      <c r="J37" s="616"/>
      <c r="K37" s="616"/>
      <c r="L37" s="616"/>
      <c r="M37" s="616"/>
      <c r="N37" s="618"/>
      <c r="O37" s="253"/>
      <c r="P37" s="252"/>
      <c r="Q37" s="615"/>
      <c r="R37" s="616"/>
      <c r="S37" s="616"/>
      <c r="T37" s="616"/>
      <c r="U37" s="616"/>
      <c r="V37" s="504" t="s">
        <v>390</v>
      </c>
      <c r="W37" s="504"/>
      <c r="X37" s="504"/>
      <c r="Y37" s="616"/>
      <c r="Z37" s="616"/>
      <c r="AA37" s="616"/>
      <c r="AB37" s="616"/>
      <c r="AC37" s="618"/>
      <c r="AD37" s="253"/>
    </row>
    <row r="38" spans="1:30" ht="15" customHeight="1" thickTop="1">
      <c r="A38" s="252"/>
      <c r="B38" s="230"/>
      <c r="C38" s="162"/>
      <c r="D38" s="162"/>
      <c r="E38" s="163"/>
      <c r="F38" s="163"/>
      <c r="G38" s="611" t="s">
        <v>389</v>
      </c>
      <c r="H38" s="611"/>
      <c r="I38" s="611"/>
      <c r="J38" s="231"/>
      <c r="K38" s="231"/>
      <c r="L38" s="165"/>
      <c r="M38" s="232"/>
      <c r="N38" s="239"/>
      <c r="O38" s="253"/>
      <c r="P38" s="252"/>
      <c r="Q38" s="230"/>
      <c r="R38" s="162"/>
      <c r="S38" s="162"/>
      <c r="T38" s="163"/>
      <c r="U38" s="163"/>
      <c r="V38" s="611" t="s">
        <v>389</v>
      </c>
      <c r="W38" s="611"/>
      <c r="X38" s="611"/>
      <c r="Y38" s="231"/>
      <c r="Z38" s="231"/>
      <c r="AA38" s="165"/>
      <c r="AB38" s="232"/>
      <c r="AC38" s="239"/>
      <c r="AD38" s="253"/>
    </row>
    <row r="39" spans="1:30" ht="15" customHeight="1">
      <c r="A39" s="252"/>
      <c r="B39" s="497" t="s">
        <v>385</v>
      </c>
      <c r="C39" s="498"/>
      <c r="D39" s="498"/>
      <c r="E39" s="498"/>
      <c r="F39" s="498"/>
      <c r="G39" s="612"/>
      <c r="H39" s="163"/>
      <c r="I39" s="497" t="s">
        <v>387</v>
      </c>
      <c r="J39" s="498"/>
      <c r="K39" s="498"/>
      <c r="L39" s="498"/>
      <c r="M39" s="498"/>
      <c r="N39" s="612"/>
      <c r="O39" s="253"/>
      <c r="P39" s="252"/>
      <c r="Q39" s="497" t="s">
        <v>385</v>
      </c>
      <c r="R39" s="498"/>
      <c r="S39" s="498"/>
      <c r="T39" s="498"/>
      <c r="U39" s="498"/>
      <c r="V39" s="612"/>
      <c r="W39" s="163"/>
      <c r="X39" s="497" t="s">
        <v>387</v>
      </c>
      <c r="Y39" s="498"/>
      <c r="Z39" s="498"/>
      <c r="AA39" s="498"/>
      <c r="AB39" s="498"/>
      <c r="AC39" s="612"/>
      <c r="AD39" s="253"/>
    </row>
    <row r="40" spans="1:30" ht="15" customHeight="1">
      <c r="A40" s="252"/>
      <c r="B40" s="497" t="s">
        <v>386</v>
      </c>
      <c r="C40" s="498"/>
      <c r="D40" s="498"/>
      <c r="E40" s="498"/>
      <c r="F40" s="498"/>
      <c r="G40" s="612"/>
      <c r="H40" s="163"/>
      <c r="I40" s="497" t="s">
        <v>388</v>
      </c>
      <c r="J40" s="498"/>
      <c r="K40" s="498"/>
      <c r="L40" s="498"/>
      <c r="M40" s="498"/>
      <c r="N40" s="612"/>
      <c r="O40" s="253"/>
      <c r="P40" s="252"/>
      <c r="Q40" s="497" t="s">
        <v>386</v>
      </c>
      <c r="R40" s="498"/>
      <c r="S40" s="498"/>
      <c r="T40" s="498"/>
      <c r="U40" s="498"/>
      <c r="V40" s="612"/>
      <c r="W40" s="163"/>
      <c r="X40" s="497" t="s">
        <v>388</v>
      </c>
      <c r="Y40" s="498"/>
      <c r="Z40" s="498"/>
      <c r="AA40" s="498"/>
      <c r="AB40" s="498"/>
      <c r="AC40" s="612"/>
      <c r="AD40" s="253"/>
    </row>
    <row r="41" spans="1:30" ht="39.75" customHeight="1" thickBot="1">
      <c r="A41" s="252"/>
      <c r="B41" s="623"/>
      <c r="C41" s="624"/>
      <c r="D41" s="624"/>
      <c r="E41" s="624"/>
      <c r="F41" s="624"/>
      <c r="G41" s="625"/>
      <c r="H41" s="163"/>
      <c r="I41" s="171"/>
      <c r="J41" s="172"/>
      <c r="K41" s="172"/>
      <c r="L41" s="173"/>
      <c r="M41" s="173"/>
      <c r="N41" s="240"/>
      <c r="O41" s="253"/>
      <c r="P41" s="252"/>
      <c r="Q41" s="623"/>
      <c r="R41" s="624"/>
      <c r="S41" s="624"/>
      <c r="T41" s="624"/>
      <c r="U41" s="624"/>
      <c r="V41" s="625"/>
      <c r="W41" s="163"/>
      <c r="X41" s="171"/>
      <c r="Y41" s="172"/>
      <c r="Z41" s="172"/>
      <c r="AA41" s="173"/>
      <c r="AB41" s="173"/>
      <c r="AC41" s="240"/>
      <c r="AD41" s="253"/>
    </row>
    <row r="42" spans="1:30" ht="15" customHeight="1" thickTop="1">
      <c r="A42" s="254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53"/>
      <c r="P42" s="254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53"/>
    </row>
    <row r="43" spans="1:30" ht="15" customHeight="1">
      <c r="A43" s="252"/>
      <c r="B43" s="230"/>
      <c r="C43" s="162"/>
      <c r="D43" s="162"/>
      <c r="E43" s="587" t="s">
        <v>384</v>
      </c>
      <c r="F43" s="504"/>
      <c r="G43" s="504"/>
      <c r="H43" s="504"/>
      <c r="I43" s="504"/>
      <c r="J43" s="504"/>
      <c r="K43" s="588"/>
      <c r="L43" s="605" t="s">
        <v>393</v>
      </c>
      <c r="M43" s="606"/>
      <c r="N43" s="606"/>
      <c r="O43" s="253"/>
      <c r="P43" s="252"/>
      <c r="Q43" s="230"/>
      <c r="R43" s="162"/>
      <c r="S43" s="162"/>
      <c r="T43" s="587" t="s">
        <v>384</v>
      </c>
      <c r="U43" s="504"/>
      <c r="V43" s="504"/>
      <c r="W43" s="504"/>
      <c r="X43" s="504"/>
      <c r="Y43" s="504"/>
      <c r="Z43" s="588"/>
      <c r="AA43" s="605" t="s">
        <v>393</v>
      </c>
      <c r="AB43" s="606"/>
      <c r="AC43" s="606"/>
      <c r="AD43" s="253"/>
    </row>
    <row r="44" spans="1:30" ht="15" customHeight="1" thickBot="1">
      <c r="A44" s="252"/>
      <c r="B44" s="230"/>
      <c r="C44" s="162"/>
      <c r="D44" s="162"/>
      <c r="E44" s="589"/>
      <c r="F44" s="590"/>
      <c r="G44" s="590"/>
      <c r="H44" s="590"/>
      <c r="I44" s="590"/>
      <c r="J44" s="590"/>
      <c r="K44" s="591"/>
      <c r="L44" s="607" t="s">
        <v>307</v>
      </c>
      <c r="M44" s="608"/>
      <c r="N44" s="608"/>
      <c r="O44" s="253"/>
      <c r="P44" s="252"/>
      <c r="Q44" s="230"/>
      <c r="R44" s="162"/>
      <c r="S44" s="162"/>
      <c r="T44" s="589"/>
      <c r="U44" s="590"/>
      <c r="V44" s="590"/>
      <c r="W44" s="590"/>
      <c r="X44" s="590"/>
      <c r="Y44" s="590"/>
      <c r="Z44" s="591"/>
      <c r="AA44" s="607" t="s">
        <v>307</v>
      </c>
      <c r="AB44" s="608"/>
      <c r="AC44" s="608"/>
      <c r="AD44" s="253"/>
    </row>
    <row r="45" spans="1:30" ht="15" customHeight="1">
      <c r="A45" s="252"/>
      <c r="B45" s="233"/>
      <c r="C45" s="234"/>
      <c r="D45" s="234"/>
      <c r="E45" s="584"/>
      <c r="F45" s="585"/>
      <c r="G45" s="585"/>
      <c r="H45" s="585"/>
      <c r="I45" s="585"/>
      <c r="J45" s="585"/>
      <c r="K45" s="586"/>
      <c r="L45" s="592"/>
      <c r="M45" s="593"/>
      <c r="N45" s="594"/>
      <c r="O45" s="253"/>
      <c r="P45" s="252"/>
      <c r="Q45" s="233"/>
      <c r="R45" s="234"/>
      <c r="S45" s="234"/>
      <c r="T45" s="584"/>
      <c r="U45" s="585"/>
      <c r="V45" s="585"/>
      <c r="W45" s="585"/>
      <c r="X45" s="585"/>
      <c r="Y45" s="585"/>
      <c r="Z45" s="586"/>
      <c r="AA45" s="592"/>
      <c r="AB45" s="593"/>
      <c r="AC45" s="594"/>
      <c r="AD45" s="253"/>
    </row>
    <row r="46" spans="1:30" ht="24.75" customHeight="1">
      <c r="A46" s="252"/>
      <c r="B46" s="571" t="s">
        <v>394</v>
      </c>
      <c r="C46" s="572"/>
      <c r="D46" s="572"/>
      <c r="E46" s="587"/>
      <c r="F46" s="504"/>
      <c r="G46" s="504"/>
      <c r="H46" s="504"/>
      <c r="I46" s="504"/>
      <c r="J46" s="504"/>
      <c r="K46" s="588"/>
      <c r="L46" s="595"/>
      <c r="M46" s="596"/>
      <c r="N46" s="597"/>
      <c r="O46" s="253"/>
      <c r="P46" s="252"/>
      <c r="Q46" s="571" t="s">
        <v>394</v>
      </c>
      <c r="R46" s="572"/>
      <c r="S46" s="572"/>
      <c r="T46" s="587"/>
      <c r="U46" s="504"/>
      <c r="V46" s="504"/>
      <c r="W46" s="504"/>
      <c r="X46" s="504"/>
      <c r="Y46" s="504"/>
      <c r="Z46" s="588"/>
      <c r="AA46" s="595"/>
      <c r="AB46" s="596"/>
      <c r="AC46" s="597"/>
      <c r="AD46" s="253"/>
    </row>
    <row r="47" spans="1:30" ht="24.75" customHeight="1">
      <c r="A47" s="252"/>
      <c r="B47" s="573" t="s">
        <v>488</v>
      </c>
      <c r="C47" s="574"/>
      <c r="D47" s="574"/>
      <c r="E47" s="587"/>
      <c r="F47" s="504"/>
      <c r="G47" s="504"/>
      <c r="H47" s="504"/>
      <c r="I47" s="504"/>
      <c r="J47" s="504"/>
      <c r="K47" s="588"/>
      <c r="L47" s="595"/>
      <c r="M47" s="596"/>
      <c r="N47" s="597"/>
      <c r="O47" s="253"/>
      <c r="P47" s="252"/>
      <c r="Q47" s="573" t="s">
        <v>488</v>
      </c>
      <c r="R47" s="574"/>
      <c r="S47" s="574"/>
      <c r="T47" s="587"/>
      <c r="U47" s="504"/>
      <c r="V47" s="504"/>
      <c r="W47" s="504"/>
      <c r="X47" s="504"/>
      <c r="Y47" s="504"/>
      <c r="Z47" s="588"/>
      <c r="AA47" s="595"/>
      <c r="AB47" s="596"/>
      <c r="AC47" s="597"/>
      <c r="AD47" s="253"/>
    </row>
    <row r="48" spans="1:30" ht="15" customHeight="1" thickBot="1">
      <c r="A48" s="252"/>
      <c r="B48" s="236"/>
      <c r="C48" s="237"/>
      <c r="D48" s="237"/>
      <c r="E48" s="589"/>
      <c r="F48" s="590"/>
      <c r="G48" s="590"/>
      <c r="H48" s="590"/>
      <c r="I48" s="590"/>
      <c r="J48" s="590"/>
      <c r="K48" s="591"/>
      <c r="L48" s="598"/>
      <c r="M48" s="599"/>
      <c r="N48" s="600"/>
      <c r="O48" s="253"/>
      <c r="P48" s="252"/>
      <c r="Q48" s="236"/>
      <c r="R48" s="237"/>
      <c r="S48" s="237"/>
      <c r="T48" s="589"/>
      <c r="U48" s="590"/>
      <c r="V48" s="590"/>
      <c r="W48" s="590"/>
      <c r="X48" s="590"/>
      <c r="Y48" s="590"/>
      <c r="Z48" s="591"/>
      <c r="AA48" s="598"/>
      <c r="AB48" s="599"/>
      <c r="AC48" s="600"/>
      <c r="AD48" s="253"/>
    </row>
    <row r="49" spans="1:30" ht="15" customHeight="1">
      <c r="A49" s="252"/>
      <c r="B49" s="233"/>
      <c r="C49" s="234"/>
      <c r="D49" s="235"/>
      <c r="E49" s="584"/>
      <c r="F49" s="585"/>
      <c r="G49" s="585"/>
      <c r="H49" s="585"/>
      <c r="I49" s="585"/>
      <c r="J49" s="585"/>
      <c r="K49" s="586"/>
      <c r="L49" s="592"/>
      <c r="M49" s="593"/>
      <c r="N49" s="594"/>
      <c r="O49" s="253"/>
      <c r="P49" s="252"/>
      <c r="Q49" s="233"/>
      <c r="R49" s="234"/>
      <c r="S49" s="235"/>
      <c r="T49" s="584"/>
      <c r="U49" s="585"/>
      <c r="V49" s="585"/>
      <c r="W49" s="585"/>
      <c r="X49" s="585"/>
      <c r="Y49" s="585"/>
      <c r="Z49" s="586"/>
      <c r="AA49" s="592"/>
      <c r="AB49" s="593"/>
      <c r="AC49" s="594"/>
      <c r="AD49" s="253"/>
    </row>
    <row r="50" spans="1:30" ht="24.75" customHeight="1">
      <c r="A50" s="252"/>
      <c r="B50" s="601" t="s">
        <v>395</v>
      </c>
      <c r="C50" s="602"/>
      <c r="D50" s="603"/>
      <c r="E50" s="587"/>
      <c r="F50" s="504"/>
      <c r="G50" s="504"/>
      <c r="H50" s="504"/>
      <c r="I50" s="504"/>
      <c r="J50" s="504"/>
      <c r="K50" s="588"/>
      <c r="L50" s="595"/>
      <c r="M50" s="596"/>
      <c r="N50" s="597"/>
      <c r="O50" s="253"/>
      <c r="P50" s="252"/>
      <c r="Q50" s="601" t="s">
        <v>395</v>
      </c>
      <c r="R50" s="602"/>
      <c r="S50" s="603"/>
      <c r="T50" s="587"/>
      <c r="U50" s="504"/>
      <c r="V50" s="504"/>
      <c r="W50" s="504"/>
      <c r="X50" s="504"/>
      <c r="Y50" s="504"/>
      <c r="Z50" s="588"/>
      <c r="AA50" s="595"/>
      <c r="AB50" s="596"/>
      <c r="AC50" s="597"/>
      <c r="AD50" s="253"/>
    </row>
    <row r="51" spans="1:30" ht="24.75" customHeight="1">
      <c r="A51" s="252"/>
      <c r="B51" s="573" t="s">
        <v>383</v>
      </c>
      <c r="C51" s="574"/>
      <c r="D51" s="604"/>
      <c r="E51" s="587"/>
      <c r="F51" s="504"/>
      <c r="G51" s="504"/>
      <c r="H51" s="504"/>
      <c r="I51" s="504"/>
      <c r="J51" s="504"/>
      <c r="K51" s="588"/>
      <c r="L51" s="595"/>
      <c r="M51" s="596"/>
      <c r="N51" s="597"/>
      <c r="O51" s="253"/>
      <c r="P51" s="252"/>
      <c r="Q51" s="573" t="s">
        <v>383</v>
      </c>
      <c r="R51" s="574"/>
      <c r="S51" s="604"/>
      <c r="T51" s="587"/>
      <c r="U51" s="504"/>
      <c r="V51" s="504"/>
      <c r="W51" s="504"/>
      <c r="X51" s="504"/>
      <c r="Y51" s="504"/>
      <c r="Z51" s="588"/>
      <c r="AA51" s="595"/>
      <c r="AB51" s="596"/>
      <c r="AC51" s="597"/>
      <c r="AD51" s="253"/>
    </row>
    <row r="52" spans="1:30" ht="15" customHeight="1" thickBot="1">
      <c r="A52" s="252"/>
      <c r="B52" s="236"/>
      <c r="C52" s="237"/>
      <c r="D52" s="238"/>
      <c r="E52" s="589"/>
      <c r="F52" s="590"/>
      <c r="G52" s="590"/>
      <c r="H52" s="590"/>
      <c r="I52" s="590"/>
      <c r="J52" s="590"/>
      <c r="K52" s="591"/>
      <c r="L52" s="598"/>
      <c r="M52" s="599"/>
      <c r="N52" s="600"/>
      <c r="O52" s="253"/>
      <c r="P52" s="252"/>
      <c r="Q52" s="236"/>
      <c r="R52" s="237"/>
      <c r="S52" s="238"/>
      <c r="T52" s="589"/>
      <c r="U52" s="590"/>
      <c r="V52" s="590"/>
      <c r="W52" s="590"/>
      <c r="X52" s="590"/>
      <c r="Y52" s="590"/>
      <c r="Z52" s="591"/>
      <c r="AA52" s="598"/>
      <c r="AB52" s="599"/>
      <c r="AC52" s="600"/>
      <c r="AD52" s="253"/>
    </row>
    <row r="53" spans="1:30" ht="9.75" customHeight="1">
      <c r="A53" s="254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53"/>
      <c r="P53" s="254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53"/>
    </row>
    <row r="54" spans="1:30" ht="19.5" customHeight="1">
      <c r="A54" s="252"/>
      <c r="B54" s="567" t="s">
        <v>396</v>
      </c>
      <c r="C54" s="568"/>
      <c r="D54" s="569" t="s">
        <v>399</v>
      </c>
      <c r="E54" s="569"/>
      <c r="F54" s="570" t="s">
        <v>400</v>
      </c>
      <c r="G54" s="570"/>
      <c r="H54" s="164"/>
      <c r="I54" s="567" t="s">
        <v>401</v>
      </c>
      <c r="J54" s="568"/>
      <c r="K54" s="568"/>
      <c r="L54" s="568"/>
      <c r="M54" s="568"/>
      <c r="N54" s="568"/>
      <c r="O54" s="253"/>
      <c r="P54" s="252"/>
      <c r="Q54" s="567" t="s">
        <v>396</v>
      </c>
      <c r="R54" s="568"/>
      <c r="S54" s="569" t="s">
        <v>399</v>
      </c>
      <c r="T54" s="569"/>
      <c r="U54" s="570" t="s">
        <v>400</v>
      </c>
      <c r="V54" s="570"/>
      <c r="W54" s="164"/>
      <c r="X54" s="567" t="s">
        <v>401</v>
      </c>
      <c r="Y54" s="568"/>
      <c r="Z54" s="568"/>
      <c r="AA54" s="568"/>
      <c r="AB54" s="568"/>
      <c r="AC54" s="568"/>
      <c r="AD54" s="253"/>
    </row>
    <row r="55" spans="1:30" ht="19.5" customHeight="1">
      <c r="A55" s="252"/>
      <c r="B55" s="576" t="s">
        <v>381</v>
      </c>
      <c r="C55" s="577"/>
      <c r="D55" s="578" t="s">
        <v>382</v>
      </c>
      <c r="E55" s="578"/>
      <c r="F55" s="164"/>
      <c r="G55" s="164"/>
      <c r="H55" s="164"/>
      <c r="I55" s="579" t="s">
        <v>402</v>
      </c>
      <c r="J55" s="580"/>
      <c r="K55" s="580"/>
      <c r="L55" s="580"/>
      <c r="M55" s="580"/>
      <c r="N55" s="580"/>
      <c r="O55" s="253"/>
      <c r="P55" s="252"/>
      <c r="Q55" s="576" t="s">
        <v>381</v>
      </c>
      <c r="R55" s="577"/>
      <c r="S55" s="578" t="s">
        <v>382</v>
      </c>
      <c r="T55" s="578"/>
      <c r="U55" s="164"/>
      <c r="V55" s="164"/>
      <c r="W55" s="164"/>
      <c r="X55" s="579" t="s">
        <v>402</v>
      </c>
      <c r="Y55" s="580"/>
      <c r="Z55" s="580"/>
      <c r="AA55" s="580"/>
      <c r="AB55" s="580"/>
      <c r="AC55" s="580"/>
      <c r="AD55" s="253"/>
    </row>
    <row r="56" spans="1:30" ht="34.5" customHeight="1" thickBot="1">
      <c r="A56" s="252"/>
      <c r="B56" s="244"/>
      <c r="C56" s="245"/>
      <c r="D56" s="245"/>
      <c r="E56" s="174"/>
      <c r="F56" s="174"/>
      <c r="G56" s="174"/>
      <c r="H56" s="164"/>
      <c r="I56" s="565"/>
      <c r="J56" s="566"/>
      <c r="K56" s="566"/>
      <c r="L56" s="566"/>
      <c r="M56" s="566"/>
      <c r="N56" s="566"/>
      <c r="O56" s="253"/>
      <c r="P56" s="252"/>
      <c r="Q56" s="244"/>
      <c r="R56" s="245"/>
      <c r="S56" s="245"/>
      <c r="T56" s="174"/>
      <c r="U56" s="174"/>
      <c r="V56" s="174"/>
      <c r="W56" s="164"/>
      <c r="X56" s="565"/>
      <c r="Y56" s="566"/>
      <c r="Z56" s="566"/>
      <c r="AA56" s="566"/>
      <c r="AB56" s="566"/>
      <c r="AC56" s="566"/>
      <c r="AD56" s="253"/>
    </row>
    <row r="57" spans="1:30" ht="9.75" customHeight="1" thickTop="1">
      <c r="A57" s="252"/>
      <c r="B57" s="242"/>
      <c r="C57" s="243"/>
      <c r="D57" s="243"/>
      <c r="E57" s="164"/>
      <c r="F57" s="164"/>
      <c r="G57" s="164"/>
      <c r="H57" s="164"/>
      <c r="I57" s="231"/>
      <c r="J57" s="231"/>
      <c r="K57" s="231"/>
      <c r="L57" s="231"/>
      <c r="M57" s="246"/>
      <c r="N57" s="247"/>
      <c r="O57" s="253"/>
      <c r="P57" s="252"/>
      <c r="Q57" s="242"/>
      <c r="R57" s="243"/>
      <c r="S57" s="243"/>
      <c r="T57" s="164"/>
      <c r="U57" s="164"/>
      <c r="V57" s="164"/>
      <c r="W57" s="164"/>
      <c r="X57" s="231"/>
      <c r="Y57" s="231"/>
      <c r="Z57" s="231"/>
      <c r="AA57" s="231"/>
      <c r="AB57" s="246"/>
      <c r="AC57" s="247"/>
      <c r="AD57" s="253"/>
    </row>
    <row r="58" spans="1:30" ht="24.75" customHeight="1">
      <c r="A58" s="252"/>
      <c r="B58" s="581" t="s">
        <v>397</v>
      </c>
      <c r="C58" s="582"/>
      <c r="D58" s="583" t="s">
        <v>379</v>
      </c>
      <c r="E58" s="583"/>
      <c r="F58" s="164"/>
      <c r="G58" s="164"/>
      <c r="H58" s="164"/>
      <c r="I58" s="581" t="s">
        <v>398</v>
      </c>
      <c r="J58" s="582"/>
      <c r="K58" s="583" t="s">
        <v>380</v>
      </c>
      <c r="L58" s="583"/>
      <c r="M58" s="164"/>
      <c r="N58" s="164"/>
      <c r="O58" s="253"/>
      <c r="P58" s="252"/>
      <c r="Q58" s="581" t="s">
        <v>397</v>
      </c>
      <c r="R58" s="582"/>
      <c r="S58" s="583" t="s">
        <v>379</v>
      </c>
      <c r="T58" s="583"/>
      <c r="U58" s="164"/>
      <c r="V58" s="164"/>
      <c r="W58" s="164"/>
      <c r="X58" s="581" t="s">
        <v>398</v>
      </c>
      <c r="Y58" s="582"/>
      <c r="Z58" s="583" t="s">
        <v>380</v>
      </c>
      <c r="AA58" s="583"/>
      <c r="AB58" s="164"/>
      <c r="AC58" s="164"/>
      <c r="AD58" s="253"/>
    </row>
    <row r="59" spans="1:30" ht="24.75" customHeight="1">
      <c r="A59" s="252"/>
      <c r="B59" s="166"/>
      <c r="C59" s="162"/>
      <c r="D59" s="162"/>
      <c r="E59" s="163"/>
      <c r="F59" s="163"/>
      <c r="G59" s="163"/>
      <c r="H59" s="163"/>
      <c r="I59" s="619" t="str">
        <f>'メンバー提出用'!$AD$3</f>
        <v>2007年月日</v>
      </c>
      <c r="J59" s="620"/>
      <c r="K59" s="620"/>
      <c r="L59" s="620"/>
      <c r="M59" s="620"/>
      <c r="N59" s="620"/>
      <c r="O59" s="253"/>
      <c r="P59" s="252"/>
      <c r="Q59" s="166"/>
      <c r="R59" s="162"/>
      <c r="S59" s="162"/>
      <c r="T59" s="163"/>
      <c r="U59" s="163"/>
      <c r="V59" s="163"/>
      <c r="W59" s="163"/>
      <c r="X59" s="619" t="str">
        <f>'メンバー提出用'!$AD$3</f>
        <v>2007年月日</v>
      </c>
      <c r="Y59" s="620"/>
      <c r="Z59" s="620"/>
      <c r="AA59" s="620"/>
      <c r="AB59" s="620"/>
      <c r="AC59" s="620"/>
      <c r="AD59" s="253"/>
    </row>
    <row r="60" spans="1:30" ht="24.75" customHeight="1" thickBot="1">
      <c r="A60" s="252"/>
      <c r="B60" s="171"/>
      <c r="C60" s="172"/>
      <c r="D60" s="172"/>
      <c r="E60" s="173"/>
      <c r="F60" s="173"/>
      <c r="G60" s="173"/>
      <c r="H60" s="163"/>
      <c r="I60" s="621"/>
      <c r="J60" s="622"/>
      <c r="K60" s="622"/>
      <c r="L60" s="622"/>
      <c r="M60" s="622"/>
      <c r="N60" s="622"/>
      <c r="O60" s="253"/>
      <c r="P60" s="252"/>
      <c r="Q60" s="171"/>
      <c r="R60" s="172"/>
      <c r="S60" s="172"/>
      <c r="T60" s="173"/>
      <c r="U60" s="173"/>
      <c r="V60" s="173"/>
      <c r="W60" s="163"/>
      <c r="X60" s="621"/>
      <c r="Y60" s="622"/>
      <c r="Z60" s="622"/>
      <c r="AA60" s="622"/>
      <c r="AB60" s="622"/>
      <c r="AC60" s="622"/>
      <c r="AD60" s="253"/>
    </row>
    <row r="61" spans="1:30" ht="24.75" customHeight="1" thickTop="1">
      <c r="A61" s="254"/>
      <c r="B61" s="239"/>
      <c r="C61" s="239"/>
      <c r="D61" s="239"/>
      <c r="E61" s="239"/>
      <c r="F61" s="239"/>
      <c r="G61" s="239"/>
      <c r="H61" s="239"/>
      <c r="I61" s="575" t="s">
        <v>55</v>
      </c>
      <c r="J61" s="575"/>
      <c r="K61" s="575"/>
      <c r="L61" s="575"/>
      <c r="M61" s="575"/>
      <c r="N61" s="575"/>
      <c r="O61" s="255"/>
      <c r="P61" s="254"/>
      <c r="Q61" s="239"/>
      <c r="R61" s="239"/>
      <c r="S61" s="239"/>
      <c r="T61" s="239"/>
      <c r="U61" s="239"/>
      <c r="V61" s="239"/>
      <c r="W61" s="239"/>
      <c r="X61" s="575" t="s">
        <v>55</v>
      </c>
      <c r="Y61" s="575"/>
      <c r="Z61" s="575"/>
      <c r="AA61" s="575"/>
      <c r="AB61" s="575"/>
      <c r="AC61" s="575"/>
      <c r="AD61" s="255"/>
    </row>
    <row r="62" spans="1:30" ht="30" customHeight="1">
      <c r="A62" s="256"/>
      <c r="B62" s="257"/>
      <c r="C62" s="257"/>
      <c r="D62" s="257"/>
      <c r="E62" s="257"/>
      <c r="F62" s="257"/>
      <c r="G62" s="257"/>
      <c r="H62" s="257"/>
      <c r="I62" s="258"/>
      <c r="J62" s="258"/>
      <c r="K62" s="258"/>
      <c r="L62" s="258"/>
      <c r="M62" s="258"/>
      <c r="N62" s="258"/>
      <c r="O62" s="259"/>
      <c r="P62" s="256"/>
      <c r="Q62" s="257"/>
      <c r="R62" s="257"/>
      <c r="S62" s="257"/>
      <c r="T62" s="257"/>
      <c r="U62" s="257"/>
      <c r="V62" s="257"/>
      <c r="W62" s="257"/>
      <c r="X62" s="258"/>
      <c r="Y62" s="258"/>
      <c r="Z62" s="258"/>
      <c r="AA62" s="258"/>
      <c r="AB62" s="258"/>
      <c r="AC62" s="258"/>
      <c r="AD62" s="259"/>
    </row>
    <row r="63" spans="28:29" ht="13.5">
      <c r="AB63"/>
      <c r="AC63"/>
    </row>
    <row r="64" spans="28:29" ht="13.5">
      <c r="AB64"/>
      <c r="AC64"/>
    </row>
    <row r="65" spans="28:29" ht="13.5">
      <c r="AB65"/>
      <c r="AC65"/>
    </row>
    <row r="66" spans="28:29" ht="13.5">
      <c r="AB66"/>
      <c r="AC66"/>
    </row>
  </sheetData>
  <sheetProtection/>
  <mergeCells count="144">
    <mergeCell ref="I59:N60"/>
    <mergeCell ref="X59:AC60"/>
    <mergeCell ref="X30:AC30"/>
    <mergeCell ref="D33:L33"/>
    <mergeCell ref="D34:L34"/>
    <mergeCell ref="G37:I37"/>
    <mergeCell ref="Q35:U37"/>
    <mergeCell ref="I39:N39"/>
    <mergeCell ref="B40:G40"/>
    <mergeCell ref="I40:N40"/>
    <mergeCell ref="B24:C24"/>
    <mergeCell ref="D24:E24"/>
    <mergeCell ref="B23:C23"/>
    <mergeCell ref="Q41:V41"/>
    <mergeCell ref="I28:N29"/>
    <mergeCell ref="B41:G41"/>
    <mergeCell ref="D27:E27"/>
    <mergeCell ref="I27:J27"/>
    <mergeCell ref="K27:L27"/>
    <mergeCell ref="Q27:R27"/>
    <mergeCell ref="X24:AC24"/>
    <mergeCell ref="Q8:V8"/>
    <mergeCell ref="B39:G39"/>
    <mergeCell ref="G38:I38"/>
    <mergeCell ref="Q24:R24"/>
    <mergeCell ref="S24:T24"/>
    <mergeCell ref="I30:N30"/>
    <mergeCell ref="I24:N24"/>
    <mergeCell ref="I23:N23"/>
    <mergeCell ref="B27:C27"/>
    <mergeCell ref="L18:N21"/>
    <mergeCell ref="E14:K17"/>
    <mergeCell ref="L14:N17"/>
    <mergeCell ref="F23:G23"/>
    <mergeCell ref="D23:E23"/>
    <mergeCell ref="B19:D19"/>
    <mergeCell ref="B20:D20"/>
    <mergeCell ref="E18:K21"/>
    <mergeCell ref="B15:D15"/>
    <mergeCell ref="B16:D16"/>
    <mergeCell ref="L12:N12"/>
    <mergeCell ref="E12:K13"/>
    <mergeCell ref="L13:N13"/>
    <mergeCell ref="B8:G8"/>
    <mergeCell ref="B9:G9"/>
    <mergeCell ref="I8:N8"/>
    <mergeCell ref="I9:N9"/>
    <mergeCell ref="B10:G10"/>
    <mergeCell ref="G7:I7"/>
    <mergeCell ref="G6:I6"/>
    <mergeCell ref="D2:L2"/>
    <mergeCell ref="D3:L3"/>
    <mergeCell ref="B4:F6"/>
    <mergeCell ref="J4:N6"/>
    <mergeCell ref="S2:AA2"/>
    <mergeCell ref="S3:AA3"/>
    <mergeCell ref="V6:X6"/>
    <mergeCell ref="V7:X7"/>
    <mergeCell ref="Q4:U6"/>
    <mergeCell ref="Y4:AC6"/>
    <mergeCell ref="X8:AC8"/>
    <mergeCell ref="Q9:V9"/>
    <mergeCell ref="X9:AC9"/>
    <mergeCell ref="T12:Z13"/>
    <mergeCell ref="AA12:AC12"/>
    <mergeCell ref="AA13:AC13"/>
    <mergeCell ref="Q10:V10"/>
    <mergeCell ref="T14:Z17"/>
    <mergeCell ref="AA14:AC17"/>
    <mergeCell ref="Q15:S15"/>
    <mergeCell ref="Q16:S16"/>
    <mergeCell ref="AA18:AC21"/>
    <mergeCell ref="Q19:S19"/>
    <mergeCell ref="Q20:S20"/>
    <mergeCell ref="Q23:R23"/>
    <mergeCell ref="S23:T23"/>
    <mergeCell ref="U23:V23"/>
    <mergeCell ref="X23:AC23"/>
    <mergeCell ref="T18:Z21"/>
    <mergeCell ref="S27:T27"/>
    <mergeCell ref="X27:Y27"/>
    <mergeCell ref="Z27:AA27"/>
    <mergeCell ref="Y35:AC37"/>
    <mergeCell ref="X28:AC29"/>
    <mergeCell ref="B35:F37"/>
    <mergeCell ref="J35:N37"/>
    <mergeCell ref="E43:K44"/>
    <mergeCell ref="L43:N43"/>
    <mergeCell ref="L44:N44"/>
    <mergeCell ref="E45:K48"/>
    <mergeCell ref="L45:N48"/>
    <mergeCell ref="B46:D46"/>
    <mergeCell ref="B47:D47"/>
    <mergeCell ref="E49:K52"/>
    <mergeCell ref="L49:N52"/>
    <mergeCell ref="B50:D50"/>
    <mergeCell ref="B51:D51"/>
    <mergeCell ref="B54:C54"/>
    <mergeCell ref="D54:E54"/>
    <mergeCell ref="F54:G54"/>
    <mergeCell ref="I54:N54"/>
    <mergeCell ref="B55:C55"/>
    <mergeCell ref="D55:E55"/>
    <mergeCell ref="I55:N55"/>
    <mergeCell ref="B58:C58"/>
    <mergeCell ref="D58:E58"/>
    <mergeCell ref="I58:J58"/>
    <mergeCell ref="K58:L58"/>
    <mergeCell ref="I61:N61"/>
    <mergeCell ref="S33:AA33"/>
    <mergeCell ref="S34:AA34"/>
    <mergeCell ref="V37:X37"/>
    <mergeCell ref="V38:X38"/>
    <mergeCell ref="Q39:V39"/>
    <mergeCell ref="X39:AC39"/>
    <mergeCell ref="Q40:V40"/>
    <mergeCell ref="X40:AC40"/>
    <mergeCell ref="T43:Z44"/>
    <mergeCell ref="AA43:AC43"/>
    <mergeCell ref="AA44:AC44"/>
    <mergeCell ref="T45:Z48"/>
    <mergeCell ref="AA45:AC48"/>
    <mergeCell ref="T49:Z52"/>
    <mergeCell ref="AA49:AC52"/>
    <mergeCell ref="Q50:S50"/>
    <mergeCell ref="Q51:S51"/>
    <mergeCell ref="X61:AC61"/>
    <mergeCell ref="Q55:R55"/>
    <mergeCell ref="S55:T55"/>
    <mergeCell ref="X55:AC55"/>
    <mergeCell ref="Q58:R58"/>
    <mergeCell ref="S58:T58"/>
    <mergeCell ref="X58:Y58"/>
    <mergeCell ref="Z58:AA58"/>
    <mergeCell ref="I25:N25"/>
    <mergeCell ref="X25:AC25"/>
    <mergeCell ref="X56:AC56"/>
    <mergeCell ref="I56:N56"/>
    <mergeCell ref="Q54:R54"/>
    <mergeCell ref="S54:T54"/>
    <mergeCell ref="U54:V54"/>
    <mergeCell ref="X54:AC54"/>
    <mergeCell ref="Q46:S46"/>
    <mergeCell ref="Q47:S47"/>
  </mergeCells>
  <printOptions horizontalCentered="1" verticalCentered="1"/>
  <pageMargins left="0.3937007874015748" right="0.3937007874015748" top="0.3937007874015748" bottom="0.3937007874015748" header="0.3937007874015748" footer="0.5511811023622047"/>
  <pageSetup fitToHeight="1" fitToWidth="1" horizontalDpi="300" verticalDpi="300" orientation="portrait" paperSize="9" scale="62" r:id="rId2"/>
  <headerFooter alignWithMargins="0">
    <oddHeader>&amp;L
</oddHeader>
  </headerFooter>
  <rowBreaks count="1" manualBreakCount="1">
    <brk id="19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CO176"/>
  <sheetViews>
    <sheetView zoomScale="75" zoomScaleNormal="75" workbookViewId="0" topLeftCell="AY1">
      <selection activeCell="AP30" sqref="AP30:AU31"/>
    </sheetView>
  </sheetViews>
  <sheetFormatPr defaultColWidth="9.00390625" defaultRowHeight="24" customHeight="1"/>
  <cols>
    <col min="1" max="1" width="1.875" style="263" customWidth="1"/>
    <col min="2" max="6" width="1.625" style="263" customWidth="1"/>
    <col min="7" max="64" width="1.875" style="263" customWidth="1"/>
    <col min="65" max="65" width="1.625" style="263" customWidth="1"/>
    <col min="66" max="68" width="2.00390625" style="263" customWidth="1"/>
    <col min="69" max="69" width="7.625" style="263" customWidth="1"/>
    <col min="70" max="73" width="12.625" style="263" customWidth="1"/>
    <col min="74" max="74" width="4.125" style="263" bestFit="1" customWidth="1"/>
    <col min="75" max="75" width="7.625" style="263" customWidth="1"/>
    <col min="76" max="76" width="3.00390625" style="263" bestFit="1" customWidth="1"/>
    <col min="77" max="79" width="7.625" style="263" customWidth="1"/>
    <col min="80" max="80" width="11.625" style="418" bestFit="1" customWidth="1"/>
    <col min="81" max="116" width="7.625" style="263" customWidth="1"/>
    <col min="117" max="16384" width="2.00390625" style="263" customWidth="1"/>
  </cols>
  <sheetData>
    <row r="1" spans="2:83" ht="20.25" customHeight="1" thickBot="1">
      <c r="B1" s="687" t="s">
        <v>166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260"/>
      <c r="X1" s="260"/>
      <c r="Y1" s="260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  <c r="AR1" s="262"/>
      <c r="AS1" s="262"/>
      <c r="AT1" s="262"/>
      <c r="AU1" s="262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 s="262"/>
      <c r="BS1" s="417">
        <v>1</v>
      </c>
      <c r="BT1" s="417">
        <v>2</v>
      </c>
      <c r="BU1" s="417">
        <v>3</v>
      </c>
      <c r="BV1" s="417">
        <v>4</v>
      </c>
      <c r="BW1" s="417">
        <v>5</v>
      </c>
      <c r="BX1" s="417">
        <v>6</v>
      </c>
      <c r="BY1" s="417">
        <v>7</v>
      </c>
      <c r="BZ1" s="417">
        <v>8</v>
      </c>
      <c r="CA1" s="417">
        <v>9</v>
      </c>
      <c r="CB1" s="419">
        <v>10</v>
      </c>
      <c r="CC1" s="417">
        <v>11</v>
      </c>
      <c r="CD1" s="417">
        <v>12</v>
      </c>
      <c r="CE1" s="417">
        <v>13</v>
      </c>
    </row>
    <row r="2" spans="2:83" ht="30" customHeight="1"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X2" s="660" t="s">
        <v>167</v>
      </c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2"/>
      <c r="BF2" s="666" t="e">
        <f>VLOOKUP(B9,BS2:CE176,2)</f>
        <v>#N/A</v>
      </c>
      <c r="BG2" s="667"/>
      <c r="BH2" s="667"/>
      <c r="BI2" s="667"/>
      <c r="BJ2" s="667"/>
      <c r="BK2" s="672" t="s">
        <v>408</v>
      </c>
      <c r="BL2" s="673"/>
      <c r="BS2" s="405">
        <v>1</v>
      </c>
      <c r="BT2" s="420">
        <v>1</v>
      </c>
      <c r="BU2" s="407" t="s">
        <v>11</v>
      </c>
      <c r="BV2" s="407" t="s">
        <v>567</v>
      </c>
      <c r="BW2" s="407" t="s">
        <v>489</v>
      </c>
      <c r="BX2" s="407"/>
      <c r="BY2" s="407" t="s">
        <v>580</v>
      </c>
      <c r="BZ2" s="406" t="s">
        <v>490</v>
      </c>
      <c r="CA2" s="407" t="s">
        <v>11</v>
      </c>
      <c r="CB2" s="421">
        <v>39193</v>
      </c>
      <c r="CC2" s="408" t="s">
        <v>491</v>
      </c>
      <c r="CD2" s="409">
        <v>0.4375</v>
      </c>
      <c r="CE2" s="408"/>
    </row>
    <row r="3" spans="2:83" ht="30" customHeight="1">
      <c r="B3" s="688" t="s">
        <v>419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X3" s="663" t="s">
        <v>168</v>
      </c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  <c r="BB3" s="664"/>
      <c r="BC3" s="664"/>
      <c r="BD3" s="664"/>
      <c r="BE3" s="665"/>
      <c r="BF3" s="668"/>
      <c r="BG3" s="669"/>
      <c r="BH3" s="669"/>
      <c r="BI3" s="669"/>
      <c r="BJ3" s="669"/>
      <c r="BK3" s="674"/>
      <c r="BL3" s="675"/>
      <c r="BQ3" s="263" t="e">
        <f>CONCATENATE(BF2,BK2)</f>
        <v>#N/A</v>
      </c>
      <c r="BS3" s="405">
        <v>2</v>
      </c>
      <c r="BT3" s="420">
        <v>1</v>
      </c>
      <c r="BU3" s="407" t="s">
        <v>12</v>
      </c>
      <c r="BV3" s="407" t="s">
        <v>492</v>
      </c>
      <c r="BW3" s="407" t="s">
        <v>493</v>
      </c>
      <c r="BX3" s="407"/>
      <c r="BY3" s="407" t="s">
        <v>580</v>
      </c>
      <c r="BZ3" s="406" t="s">
        <v>490</v>
      </c>
      <c r="CA3" s="407" t="s">
        <v>11</v>
      </c>
      <c r="CB3" s="421">
        <v>39193</v>
      </c>
      <c r="CC3" s="408" t="s">
        <v>491</v>
      </c>
      <c r="CD3" s="422">
        <v>0.5416666666666666</v>
      </c>
      <c r="CE3" s="411"/>
    </row>
    <row r="4" spans="2:83" ht="30" customHeight="1" thickBot="1">
      <c r="B4" s="688" t="s">
        <v>418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X4" s="678" t="s">
        <v>169</v>
      </c>
      <c r="Y4" s="679"/>
      <c r="Z4" s="679"/>
      <c r="AA4" s="679"/>
      <c r="AB4" s="679"/>
      <c r="AC4" s="679"/>
      <c r="AD4" s="679"/>
      <c r="AE4" s="679"/>
      <c r="AF4" s="679"/>
      <c r="AG4" s="679"/>
      <c r="AH4" s="680" t="s">
        <v>170</v>
      </c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  <c r="BB4" s="681"/>
      <c r="BC4" s="681"/>
      <c r="BD4" s="681"/>
      <c r="BE4" s="682"/>
      <c r="BF4" s="670"/>
      <c r="BG4" s="671"/>
      <c r="BH4" s="671"/>
      <c r="BI4" s="671"/>
      <c r="BJ4" s="671"/>
      <c r="BK4" s="676"/>
      <c r="BL4" s="677"/>
      <c r="BS4" s="405">
        <v>3</v>
      </c>
      <c r="BT4" s="420">
        <v>1</v>
      </c>
      <c r="BU4" s="407" t="s">
        <v>494</v>
      </c>
      <c r="BV4" s="407" t="s">
        <v>495</v>
      </c>
      <c r="BW4" s="407" t="s">
        <v>496</v>
      </c>
      <c r="BX4" s="407"/>
      <c r="BY4" s="407" t="s">
        <v>581</v>
      </c>
      <c r="BZ4" s="406" t="s">
        <v>497</v>
      </c>
      <c r="CA4" s="407" t="s">
        <v>498</v>
      </c>
      <c r="CB4" s="421">
        <v>39193</v>
      </c>
      <c r="CC4" s="410" t="s">
        <v>491</v>
      </c>
      <c r="CD4" s="409">
        <v>0.4375</v>
      </c>
      <c r="CE4" s="410"/>
    </row>
    <row r="5" spans="2:83" ht="4.5" customHeight="1">
      <c r="B5" s="209"/>
      <c r="C5" s="209"/>
      <c r="D5" s="209"/>
      <c r="E5" s="209"/>
      <c r="F5" s="209"/>
      <c r="G5" s="209"/>
      <c r="H5" s="209"/>
      <c r="I5" s="209"/>
      <c r="J5" s="209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2"/>
      <c r="AR5" s="262"/>
      <c r="AS5" s="262"/>
      <c r="AT5" s="262"/>
      <c r="AU5" s="262"/>
      <c r="AV5" s="262"/>
      <c r="AW5" s="270"/>
      <c r="AX5" s="266"/>
      <c r="AY5" s="266"/>
      <c r="AZ5" s="266"/>
      <c r="BA5" s="266"/>
      <c r="BB5" s="267"/>
      <c r="BC5" s="267"/>
      <c r="BD5" s="267"/>
      <c r="BE5" s="267"/>
      <c r="BF5" s="267"/>
      <c r="BG5" s="267"/>
      <c r="BH5" s="267"/>
      <c r="BI5" s="262"/>
      <c r="BJ5" s="262"/>
      <c r="BK5" s="262"/>
      <c r="BL5" s="262"/>
      <c r="BS5" s="405">
        <v>4</v>
      </c>
      <c r="BT5" s="420">
        <v>1</v>
      </c>
      <c r="BU5" s="407" t="s">
        <v>13</v>
      </c>
      <c r="BV5" s="407" t="s">
        <v>495</v>
      </c>
      <c r="BW5" s="407" t="s">
        <v>498</v>
      </c>
      <c r="BX5" s="407"/>
      <c r="BY5" s="407" t="s">
        <v>581</v>
      </c>
      <c r="BZ5" s="406" t="s">
        <v>497</v>
      </c>
      <c r="CA5" s="407" t="s">
        <v>498</v>
      </c>
      <c r="CB5" s="421">
        <v>39193</v>
      </c>
      <c r="CC5" s="410" t="s">
        <v>491</v>
      </c>
      <c r="CD5" s="422">
        <v>0.5416666666666666</v>
      </c>
      <c r="CE5" s="411"/>
    </row>
    <row r="6" spans="2:83" ht="4.5" customHeight="1">
      <c r="B6" s="260"/>
      <c r="C6" s="264"/>
      <c r="D6" s="260"/>
      <c r="E6" s="260"/>
      <c r="F6" s="260"/>
      <c r="G6" s="260"/>
      <c r="H6" s="260"/>
      <c r="I6" s="260"/>
      <c r="J6" s="260"/>
      <c r="K6" s="260"/>
      <c r="L6" s="260"/>
      <c r="M6" s="260"/>
      <c r="AA6"/>
      <c r="AB6"/>
      <c r="AC6" s="265"/>
      <c r="BE6" s="262"/>
      <c r="BF6" s="262"/>
      <c r="BG6" s="262"/>
      <c r="BH6" s="262"/>
      <c r="BI6" s="262"/>
      <c r="BJ6" s="262"/>
      <c r="BK6" s="262"/>
      <c r="BL6" s="262"/>
      <c r="BS6" s="405">
        <v>5</v>
      </c>
      <c r="BT6" s="420">
        <v>2</v>
      </c>
      <c r="BU6" s="407" t="s">
        <v>11</v>
      </c>
      <c r="BV6" s="407" t="s">
        <v>567</v>
      </c>
      <c r="BW6" s="407" t="s">
        <v>493</v>
      </c>
      <c r="BX6" s="407"/>
      <c r="BY6" s="407" t="s">
        <v>582</v>
      </c>
      <c r="BZ6" s="406" t="s">
        <v>499</v>
      </c>
      <c r="CA6" s="407" t="s">
        <v>12</v>
      </c>
      <c r="CB6" s="421">
        <v>39200</v>
      </c>
      <c r="CC6" s="410" t="s">
        <v>491</v>
      </c>
      <c r="CD6" s="409">
        <v>0.4375</v>
      </c>
      <c r="CE6" s="410"/>
    </row>
    <row r="7" spans="2:93" ht="4.5" customHeight="1" thickBot="1">
      <c r="B7" s="260"/>
      <c r="C7" s="264"/>
      <c r="D7" s="260"/>
      <c r="E7" s="260"/>
      <c r="F7" s="260"/>
      <c r="G7" s="260"/>
      <c r="H7" s="260"/>
      <c r="I7" s="260"/>
      <c r="J7" s="260"/>
      <c r="K7" s="260"/>
      <c r="L7" s="260"/>
      <c r="M7" s="260"/>
      <c r="R7" s="260"/>
      <c r="W7" s="266"/>
      <c r="X7" s="266"/>
      <c r="Y7" s="266"/>
      <c r="Z7" s="266"/>
      <c r="AA7" s="266"/>
      <c r="AB7" s="267"/>
      <c r="AC7" s="267"/>
      <c r="AD7" s="267"/>
      <c r="AE7" s="267"/>
      <c r="AF7" s="267"/>
      <c r="AG7" s="267"/>
      <c r="AH7" s="267"/>
      <c r="BE7" s="262"/>
      <c r="BF7" s="262"/>
      <c r="BG7" s="262"/>
      <c r="BH7" s="262"/>
      <c r="BI7" s="262"/>
      <c r="BJ7" s="262"/>
      <c r="BK7" s="262"/>
      <c r="BL7" s="262"/>
      <c r="BM7"/>
      <c r="BN7"/>
      <c r="BO7"/>
      <c r="BP7"/>
      <c r="BQ7"/>
      <c r="BR7"/>
      <c r="BS7" s="405">
        <v>6</v>
      </c>
      <c r="BT7" s="420">
        <v>2</v>
      </c>
      <c r="BU7" s="407" t="s">
        <v>12</v>
      </c>
      <c r="BV7" s="407" t="s">
        <v>492</v>
      </c>
      <c r="BW7" s="407" t="s">
        <v>498</v>
      </c>
      <c r="BX7" s="407"/>
      <c r="BY7" s="407" t="s">
        <v>582</v>
      </c>
      <c r="BZ7" s="406" t="s">
        <v>499</v>
      </c>
      <c r="CA7" s="407" t="s">
        <v>12</v>
      </c>
      <c r="CB7" s="421">
        <v>39200</v>
      </c>
      <c r="CC7" s="410" t="s">
        <v>491</v>
      </c>
      <c r="CD7" s="422">
        <v>0.5416666666666666</v>
      </c>
      <c r="CE7" s="411"/>
      <c r="CF7"/>
      <c r="CG7"/>
      <c r="CH7"/>
      <c r="CI7"/>
      <c r="CJ7"/>
      <c r="CK7"/>
      <c r="CL7"/>
      <c r="CM7"/>
      <c r="CN7"/>
      <c r="CO7"/>
    </row>
    <row r="8" spans="2:93" ht="30" customHeight="1" thickBot="1">
      <c r="B8" s="1318" t="s">
        <v>171</v>
      </c>
      <c r="C8" s="1319"/>
      <c r="D8" s="1319"/>
      <c r="E8" s="1319"/>
      <c r="F8" s="1319"/>
      <c r="G8" s="637" t="s">
        <v>41</v>
      </c>
      <c r="H8" s="635"/>
      <c r="I8" s="635"/>
      <c r="J8" s="641" t="e">
        <f>VLOOKUP(B9,BS2:CE176,10)</f>
        <v>#N/A</v>
      </c>
      <c r="K8" s="642"/>
      <c r="L8" s="642"/>
      <c r="M8" s="642"/>
      <c r="N8" s="642"/>
      <c r="O8" s="642"/>
      <c r="P8" s="642"/>
      <c r="Q8" s="647" t="s">
        <v>406</v>
      </c>
      <c r="R8" s="648"/>
      <c r="S8" s="648"/>
      <c r="T8" s="648"/>
      <c r="U8" s="648"/>
      <c r="V8" s="649"/>
      <c r="W8" s="643">
        <v>0.4375</v>
      </c>
      <c r="X8" s="644"/>
      <c r="Y8" s="644"/>
      <c r="Z8" s="644"/>
      <c r="AA8" s="644"/>
      <c r="AB8" s="645" t="s">
        <v>42</v>
      </c>
      <c r="AC8" s="646"/>
      <c r="AD8" s="646"/>
      <c r="AE8" s="646"/>
      <c r="AF8" s="646"/>
      <c r="AG8" s="646"/>
      <c r="AH8" s="646"/>
      <c r="AI8" s="639" t="e">
        <f>VLOOKUP(B9,BS2:CE176,7)</f>
        <v>#N/A</v>
      </c>
      <c r="AJ8" s="639"/>
      <c r="AK8" s="639"/>
      <c r="AL8" s="639"/>
      <c r="AM8" s="639"/>
      <c r="AN8" s="639"/>
      <c r="AO8" s="640"/>
      <c r="AP8" s="637" t="s">
        <v>172</v>
      </c>
      <c r="AQ8" s="635"/>
      <c r="AR8" s="638"/>
      <c r="AS8" s="634" t="e">
        <f>VLOOKUP(B9,BS2:CE176,8)</f>
        <v>#N/A</v>
      </c>
      <c r="AT8" s="635"/>
      <c r="AU8" s="635"/>
      <c r="AV8" s="635"/>
      <c r="AW8" s="635"/>
      <c r="AX8" s="635"/>
      <c r="AY8" s="635"/>
      <c r="AZ8" s="635"/>
      <c r="BA8" s="635"/>
      <c r="BB8" s="635"/>
      <c r="BC8" s="635"/>
      <c r="BD8" s="636"/>
      <c r="BE8" s="765" t="s">
        <v>417</v>
      </c>
      <c r="BF8" s="766"/>
      <c r="BG8" s="766"/>
      <c r="BH8" s="767"/>
      <c r="BI8" s="635" t="s">
        <v>407</v>
      </c>
      <c r="BJ8" s="635"/>
      <c r="BK8" s="635"/>
      <c r="BL8" s="764"/>
      <c r="BM8"/>
      <c r="BN8"/>
      <c r="BO8"/>
      <c r="BP8"/>
      <c r="BQ8"/>
      <c r="BR8"/>
      <c r="BS8" s="405">
        <v>7</v>
      </c>
      <c r="BT8" s="420">
        <v>2</v>
      </c>
      <c r="BU8" s="407" t="s">
        <v>494</v>
      </c>
      <c r="BV8" s="407" t="s">
        <v>495</v>
      </c>
      <c r="BW8" s="407" t="s">
        <v>13</v>
      </c>
      <c r="BX8" s="407"/>
      <c r="BY8" s="407" t="s">
        <v>583</v>
      </c>
      <c r="BZ8" s="406" t="s">
        <v>500</v>
      </c>
      <c r="CA8" s="407" t="s">
        <v>494</v>
      </c>
      <c r="CB8" s="421">
        <v>39200</v>
      </c>
      <c r="CC8" s="410" t="s">
        <v>491</v>
      </c>
      <c r="CD8" s="409">
        <v>0.4375</v>
      </c>
      <c r="CE8" s="410"/>
      <c r="CF8"/>
      <c r="CG8"/>
      <c r="CH8"/>
      <c r="CI8"/>
      <c r="CJ8"/>
      <c r="CK8"/>
      <c r="CL8"/>
      <c r="CM8"/>
      <c r="CN8"/>
      <c r="CO8"/>
    </row>
    <row r="9" spans="2:93" ht="30" customHeight="1" thickTop="1">
      <c r="B9" s="1320"/>
      <c r="C9" s="1321"/>
      <c r="D9" s="1321"/>
      <c r="E9" s="1321"/>
      <c r="F9" s="1322"/>
      <c r="G9" s="751" t="e">
        <f>VLOOKUP(B9,BS2:CE176,3)</f>
        <v>#N/A</v>
      </c>
      <c r="H9" s="751"/>
      <c r="I9" s="751"/>
      <c r="J9" s="778"/>
      <c r="K9" s="778"/>
      <c r="L9" s="778"/>
      <c r="M9" s="778"/>
      <c r="N9" s="778"/>
      <c r="O9" s="778"/>
      <c r="P9" s="778"/>
      <c r="Q9" s="778"/>
      <c r="R9" s="778"/>
      <c r="S9" s="755" t="s">
        <v>405</v>
      </c>
      <c r="T9" s="755"/>
      <c r="U9" s="755"/>
      <c r="V9" s="755"/>
      <c r="W9" s="755"/>
      <c r="X9" s="756"/>
      <c r="Y9" s="746"/>
      <c r="Z9" s="746"/>
      <c r="AA9" s="746"/>
      <c r="AB9" s="746"/>
      <c r="AC9" s="757"/>
      <c r="AD9" s="768"/>
      <c r="AE9" s="769"/>
      <c r="AF9" s="769"/>
      <c r="AG9" s="769"/>
      <c r="AH9" s="770" t="s">
        <v>173</v>
      </c>
      <c r="AI9" s="771"/>
      <c r="AJ9" s="771"/>
      <c r="AK9" s="772"/>
      <c r="AL9" s="769"/>
      <c r="AM9" s="769"/>
      <c r="AN9" s="769"/>
      <c r="AO9" s="773"/>
      <c r="AP9" s="745"/>
      <c r="AQ9" s="746"/>
      <c r="AR9" s="746"/>
      <c r="AS9" s="746"/>
      <c r="AT9" s="746"/>
      <c r="AU9" s="747"/>
      <c r="AV9" s="755" t="s">
        <v>405</v>
      </c>
      <c r="AW9" s="755"/>
      <c r="AX9" s="755"/>
      <c r="AY9" s="755"/>
      <c r="AZ9" s="755"/>
      <c r="BA9" s="751" t="e">
        <f>VLOOKUP(B9,BS2:CE176,5)</f>
        <v>#N/A</v>
      </c>
      <c r="BB9" s="751"/>
      <c r="BC9" s="751"/>
      <c r="BD9" s="751"/>
      <c r="BE9" s="751"/>
      <c r="BF9" s="751"/>
      <c r="BG9" s="751"/>
      <c r="BH9" s="751"/>
      <c r="BI9" s="751"/>
      <c r="BJ9" s="751"/>
      <c r="BK9" s="751"/>
      <c r="BL9" s="752"/>
      <c r="BM9"/>
      <c r="BN9"/>
      <c r="BO9"/>
      <c r="BP9"/>
      <c r="BQ9"/>
      <c r="BR9"/>
      <c r="BS9" s="405">
        <v>8</v>
      </c>
      <c r="BT9" s="420">
        <v>2</v>
      </c>
      <c r="BU9" s="407" t="s">
        <v>496</v>
      </c>
      <c r="BV9" s="407" t="s">
        <v>501</v>
      </c>
      <c r="BW9" s="407" t="s">
        <v>489</v>
      </c>
      <c r="BX9" s="407"/>
      <c r="BY9" s="407" t="s">
        <v>583</v>
      </c>
      <c r="BZ9" s="406" t="s">
        <v>500</v>
      </c>
      <c r="CA9" s="407" t="s">
        <v>494</v>
      </c>
      <c r="CB9" s="421">
        <v>39200</v>
      </c>
      <c r="CC9" s="410" t="s">
        <v>491</v>
      </c>
      <c r="CD9" s="422">
        <v>0.5416666666666666</v>
      </c>
      <c r="CE9" s="411"/>
      <c r="CF9"/>
      <c r="CG9"/>
      <c r="CH9"/>
      <c r="CI9"/>
      <c r="CJ9"/>
      <c r="CK9"/>
      <c r="CL9"/>
      <c r="CM9"/>
      <c r="CN9"/>
      <c r="CO9"/>
    </row>
    <row r="10" spans="2:93" ht="30" customHeight="1" thickBot="1">
      <c r="B10" s="1323"/>
      <c r="C10" s="1324"/>
      <c r="D10" s="1324"/>
      <c r="E10" s="1324"/>
      <c r="F10" s="1325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268"/>
      <c r="T10" s="760"/>
      <c r="U10" s="760"/>
      <c r="V10" s="760"/>
      <c r="W10" s="269"/>
      <c r="X10" s="758"/>
      <c r="Y10" s="749"/>
      <c r="Z10" s="749"/>
      <c r="AA10" s="749"/>
      <c r="AB10" s="749"/>
      <c r="AC10" s="759"/>
      <c r="AD10" s="774"/>
      <c r="AE10" s="775"/>
      <c r="AF10" s="775"/>
      <c r="AG10" s="775"/>
      <c r="AH10" s="761" t="s">
        <v>174</v>
      </c>
      <c r="AI10" s="762"/>
      <c r="AJ10" s="762"/>
      <c r="AK10" s="763"/>
      <c r="AL10" s="775"/>
      <c r="AM10" s="775"/>
      <c r="AN10" s="775"/>
      <c r="AO10" s="779"/>
      <c r="AP10" s="748"/>
      <c r="AQ10" s="749"/>
      <c r="AR10" s="749"/>
      <c r="AS10" s="749"/>
      <c r="AT10" s="749"/>
      <c r="AU10" s="750"/>
      <c r="AV10" s="268"/>
      <c r="AW10" s="760"/>
      <c r="AX10" s="760"/>
      <c r="AY10" s="760"/>
      <c r="AZ10" s="269"/>
      <c r="BA10" s="753"/>
      <c r="BB10" s="753"/>
      <c r="BC10" s="753"/>
      <c r="BD10" s="753"/>
      <c r="BE10" s="753"/>
      <c r="BF10" s="753"/>
      <c r="BG10" s="753"/>
      <c r="BH10" s="753"/>
      <c r="BI10" s="753"/>
      <c r="BJ10" s="753"/>
      <c r="BK10" s="753"/>
      <c r="BL10" s="754"/>
      <c r="BM10"/>
      <c r="BN10"/>
      <c r="BO10"/>
      <c r="BP10"/>
      <c r="BQ10"/>
      <c r="BR10"/>
      <c r="BS10" s="405">
        <v>9</v>
      </c>
      <c r="BT10" s="420">
        <v>3</v>
      </c>
      <c r="BU10" s="407" t="s">
        <v>13</v>
      </c>
      <c r="BV10" s="407" t="s">
        <v>568</v>
      </c>
      <c r="BW10" s="407" t="s">
        <v>489</v>
      </c>
      <c r="BX10" s="407"/>
      <c r="BY10" s="407" t="s">
        <v>583</v>
      </c>
      <c r="BZ10" s="406" t="s">
        <v>502</v>
      </c>
      <c r="CA10" s="407" t="s">
        <v>496</v>
      </c>
      <c r="CB10" s="421">
        <v>39205</v>
      </c>
      <c r="CC10" s="410" t="s">
        <v>503</v>
      </c>
      <c r="CD10" s="409">
        <v>0.4375</v>
      </c>
      <c r="CE10" s="410"/>
      <c r="CF10"/>
      <c r="CG10"/>
      <c r="CH10"/>
      <c r="CI10"/>
      <c r="CJ10"/>
      <c r="CK10"/>
      <c r="CL10"/>
      <c r="CM10"/>
      <c r="CN10"/>
      <c r="CO10"/>
    </row>
    <row r="11" spans="2:93" ht="21.75" customHeight="1" thickTop="1">
      <c r="B11" s="717" t="s">
        <v>414</v>
      </c>
      <c r="C11" s="718"/>
      <c r="D11" s="718"/>
      <c r="E11" s="718"/>
      <c r="F11" s="718"/>
      <c r="G11" s="726" t="s">
        <v>175</v>
      </c>
      <c r="H11" s="722"/>
      <c r="I11" s="722"/>
      <c r="J11" s="727"/>
      <c r="K11" s="728" t="s">
        <v>413</v>
      </c>
      <c r="L11" s="729"/>
      <c r="M11" s="729"/>
      <c r="N11" s="730"/>
      <c r="O11" s="731" t="s">
        <v>176</v>
      </c>
      <c r="P11" s="722"/>
      <c r="Q11" s="722"/>
      <c r="R11" s="722"/>
      <c r="S11" s="722"/>
      <c r="T11" s="722"/>
      <c r="U11" s="722"/>
      <c r="V11" s="722"/>
      <c r="W11" s="727"/>
      <c r="X11" s="724" t="s">
        <v>409</v>
      </c>
      <c r="Y11" s="725"/>
      <c r="Z11" s="725"/>
      <c r="AA11" s="725"/>
      <c r="AB11" s="725"/>
      <c r="AC11" s="725"/>
      <c r="AD11" s="721" t="s">
        <v>411</v>
      </c>
      <c r="AE11" s="722"/>
      <c r="AF11" s="722"/>
      <c r="AG11" s="723"/>
      <c r="AH11" s="732" t="s">
        <v>415</v>
      </c>
      <c r="AI11" s="732"/>
      <c r="AJ11" s="732"/>
      <c r="AK11" s="733"/>
      <c r="AL11" s="726" t="s">
        <v>177</v>
      </c>
      <c r="AM11" s="722"/>
      <c r="AN11" s="722"/>
      <c r="AO11" s="727"/>
      <c r="AP11" s="728" t="s">
        <v>413</v>
      </c>
      <c r="AQ11" s="729"/>
      <c r="AR11" s="729"/>
      <c r="AS11" s="730"/>
      <c r="AT11" s="731" t="s">
        <v>176</v>
      </c>
      <c r="AU11" s="722"/>
      <c r="AV11" s="722"/>
      <c r="AW11" s="722"/>
      <c r="AX11" s="722"/>
      <c r="AY11" s="722"/>
      <c r="AZ11" s="722"/>
      <c r="BA11" s="722"/>
      <c r="BB11" s="727"/>
      <c r="BC11" s="724" t="s">
        <v>409</v>
      </c>
      <c r="BD11" s="725"/>
      <c r="BE11" s="725"/>
      <c r="BF11" s="725"/>
      <c r="BG11" s="725"/>
      <c r="BH11" s="725"/>
      <c r="BI11" s="721" t="s">
        <v>411</v>
      </c>
      <c r="BJ11" s="722"/>
      <c r="BK11" s="722"/>
      <c r="BL11" s="723"/>
      <c r="BM11"/>
      <c r="BN11"/>
      <c r="BO11"/>
      <c r="BP11"/>
      <c r="BQ11"/>
      <c r="BR11"/>
      <c r="BS11" s="405">
        <v>10</v>
      </c>
      <c r="BT11" s="420">
        <v>3</v>
      </c>
      <c r="BU11" s="407" t="s">
        <v>12</v>
      </c>
      <c r="BV11" s="407" t="s">
        <v>492</v>
      </c>
      <c r="BW11" s="407" t="s">
        <v>494</v>
      </c>
      <c r="BX11" s="407"/>
      <c r="BY11" s="407" t="s">
        <v>583</v>
      </c>
      <c r="BZ11" s="406" t="s">
        <v>502</v>
      </c>
      <c r="CA11" s="407" t="s">
        <v>496</v>
      </c>
      <c r="CB11" s="421">
        <v>39205</v>
      </c>
      <c r="CC11" s="410" t="s">
        <v>503</v>
      </c>
      <c r="CD11" s="422">
        <v>0.5416666666666666</v>
      </c>
      <c r="CE11" s="411"/>
      <c r="CF11"/>
      <c r="CG11"/>
      <c r="CH11"/>
      <c r="CI11"/>
      <c r="CJ11"/>
      <c r="CK11"/>
      <c r="CL11"/>
      <c r="CM11"/>
      <c r="CN11"/>
      <c r="CO11"/>
    </row>
    <row r="12" spans="2:93" ht="21.75" customHeight="1">
      <c r="B12" s="717"/>
      <c r="C12" s="718"/>
      <c r="D12" s="718"/>
      <c r="E12" s="718"/>
      <c r="F12" s="718"/>
      <c r="G12" s="714"/>
      <c r="H12" s="701"/>
      <c r="I12" s="701"/>
      <c r="J12" s="701"/>
      <c r="K12" s="711"/>
      <c r="L12" s="701"/>
      <c r="M12" s="701"/>
      <c r="N12" s="712"/>
      <c r="O12" s="701"/>
      <c r="P12" s="701"/>
      <c r="Q12" s="701"/>
      <c r="R12" s="701"/>
      <c r="S12" s="701"/>
      <c r="T12" s="701"/>
      <c r="U12" s="701"/>
      <c r="V12" s="701"/>
      <c r="W12" s="713"/>
      <c r="X12" s="711"/>
      <c r="Y12" s="701"/>
      <c r="Z12" s="701" t="s">
        <v>178</v>
      </c>
      <c r="AA12" s="701"/>
      <c r="AB12" s="701"/>
      <c r="AC12" s="701"/>
      <c r="AD12" s="702"/>
      <c r="AE12" s="703"/>
      <c r="AF12" s="703"/>
      <c r="AG12" s="704"/>
      <c r="AH12" s="734"/>
      <c r="AI12" s="734"/>
      <c r="AJ12" s="734"/>
      <c r="AK12" s="735"/>
      <c r="AL12" s="714"/>
      <c r="AM12" s="701"/>
      <c r="AN12" s="701"/>
      <c r="AO12" s="701"/>
      <c r="AP12" s="711"/>
      <c r="AQ12" s="701"/>
      <c r="AR12" s="701"/>
      <c r="AS12" s="712"/>
      <c r="AT12" s="701"/>
      <c r="AU12" s="701"/>
      <c r="AV12" s="701"/>
      <c r="AW12" s="701"/>
      <c r="AX12" s="701"/>
      <c r="AY12" s="701"/>
      <c r="AZ12" s="701"/>
      <c r="BA12" s="701"/>
      <c r="BB12" s="713"/>
      <c r="BC12" s="711"/>
      <c r="BD12" s="701"/>
      <c r="BE12" s="701" t="s">
        <v>178</v>
      </c>
      <c r="BF12" s="701"/>
      <c r="BG12" s="701"/>
      <c r="BH12" s="701"/>
      <c r="BI12" s="702"/>
      <c r="BJ12" s="703"/>
      <c r="BK12" s="703"/>
      <c r="BL12" s="704"/>
      <c r="BM12"/>
      <c r="BN12"/>
      <c r="BO12"/>
      <c r="BP12"/>
      <c r="BQ12"/>
      <c r="BR12"/>
      <c r="BS12" s="405">
        <v>11</v>
      </c>
      <c r="BT12" s="420">
        <v>3</v>
      </c>
      <c r="BU12" s="407" t="s">
        <v>504</v>
      </c>
      <c r="BV12" s="407" t="s">
        <v>501</v>
      </c>
      <c r="BW12" s="407" t="s">
        <v>496</v>
      </c>
      <c r="BX12" s="407"/>
      <c r="BY12" s="407" t="s">
        <v>582</v>
      </c>
      <c r="BZ12" s="406" t="s">
        <v>499</v>
      </c>
      <c r="CA12" s="407" t="s">
        <v>505</v>
      </c>
      <c r="CB12" s="421">
        <v>39205</v>
      </c>
      <c r="CC12" s="410" t="s">
        <v>503</v>
      </c>
      <c r="CD12" s="409">
        <v>0.4375</v>
      </c>
      <c r="CE12" s="410"/>
      <c r="CF12"/>
      <c r="CG12"/>
      <c r="CH12"/>
      <c r="CI12"/>
      <c r="CJ12"/>
      <c r="CK12"/>
      <c r="CL12"/>
      <c r="CM12"/>
      <c r="CN12"/>
      <c r="CO12"/>
    </row>
    <row r="13" spans="2:93" ht="21.75" customHeight="1">
      <c r="B13" s="717"/>
      <c r="C13" s="718"/>
      <c r="D13" s="718"/>
      <c r="E13" s="718"/>
      <c r="F13" s="718"/>
      <c r="G13" s="714"/>
      <c r="H13" s="701"/>
      <c r="I13" s="701"/>
      <c r="J13" s="701"/>
      <c r="K13" s="711"/>
      <c r="L13" s="701"/>
      <c r="M13" s="701"/>
      <c r="N13" s="712"/>
      <c r="O13" s="701"/>
      <c r="P13" s="701"/>
      <c r="Q13" s="701"/>
      <c r="R13" s="701"/>
      <c r="S13" s="701"/>
      <c r="T13" s="701"/>
      <c r="U13" s="701"/>
      <c r="V13" s="701"/>
      <c r="W13" s="713"/>
      <c r="X13" s="711"/>
      <c r="Y13" s="701"/>
      <c r="Z13" s="701" t="s">
        <v>178</v>
      </c>
      <c r="AA13" s="701"/>
      <c r="AB13" s="701"/>
      <c r="AC13" s="701"/>
      <c r="AD13" s="702"/>
      <c r="AE13" s="703"/>
      <c r="AF13" s="703"/>
      <c r="AG13" s="704"/>
      <c r="AH13" s="734"/>
      <c r="AI13" s="734"/>
      <c r="AJ13" s="734"/>
      <c r="AK13" s="735"/>
      <c r="AL13" s="714"/>
      <c r="AM13" s="701"/>
      <c r="AN13" s="701"/>
      <c r="AO13" s="701"/>
      <c r="AP13" s="711"/>
      <c r="AQ13" s="701"/>
      <c r="AR13" s="701"/>
      <c r="AS13" s="712"/>
      <c r="AT13" s="701"/>
      <c r="AU13" s="701"/>
      <c r="AV13" s="701"/>
      <c r="AW13" s="701"/>
      <c r="AX13" s="701"/>
      <c r="AY13" s="701"/>
      <c r="AZ13" s="701"/>
      <c r="BA13" s="701"/>
      <c r="BB13" s="713"/>
      <c r="BC13" s="711"/>
      <c r="BD13" s="701"/>
      <c r="BE13" s="701" t="s">
        <v>178</v>
      </c>
      <c r="BF13" s="701"/>
      <c r="BG13" s="701"/>
      <c r="BH13" s="701"/>
      <c r="BI13" s="702"/>
      <c r="BJ13" s="703"/>
      <c r="BK13" s="703"/>
      <c r="BL13" s="704"/>
      <c r="BM13"/>
      <c r="BN13"/>
      <c r="BO13"/>
      <c r="BP13"/>
      <c r="BQ13"/>
      <c r="BR13"/>
      <c r="BS13" s="405">
        <v>12</v>
      </c>
      <c r="BT13" s="420">
        <v>3</v>
      </c>
      <c r="BU13" s="407" t="s">
        <v>498</v>
      </c>
      <c r="BV13" s="407" t="s">
        <v>501</v>
      </c>
      <c r="BW13" s="407" t="s">
        <v>493</v>
      </c>
      <c r="BX13" s="407"/>
      <c r="BY13" s="407" t="s">
        <v>582</v>
      </c>
      <c r="BZ13" s="406" t="s">
        <v>499</v>
      </c>
      <c r="CA13" s="407" t="s">
        <v>505</v>
      </c>
      <c r="CB13" s="421">
        <v>39205</v>
      </c>
      <c r="CC13" s="410" t="s">
        <v>503</v>
      </c>
      <c r="CD13" s="422">
        <v>0.5416666666666666</v>
      </c>
      <c r="CE13" s="411"/>
      <c r="CF13"/>
      <c r="CG13"/>
      <c r="CH13"/>
      <c r="CI13"/>
      <c r="CJ13"/>
      <c r="CK13"/>
      <c r="CL13"/>
      <c r="CM13"/>
      <c r="CN13"/>
      <c r="CO13"/>
    </row>
    <row r="14" spans="2:93" ht="21.75" customHeight="1">
      <c r="B14" s="717"/>
      <c r="C14" s="718"/>
      <c r="D14" s="718"/>
      <c r="E14" s="718"/>
      <c r="F14" s="718"/>
      <c r="G14" s="714"/>
      <c r="H14" s="701"/>
      <c r="I14" s="701"/>
      <c r="J14" s="701"/>
      <c r="K14" s="711"/>
      <c r="L14" s="701"/>
      <c r="M14" s="701"/>
      <c r="N14" s="712"/>
      <c r="O14" s="701"/>
      <c r="P14" s="701"/>
      <c r="Q14" s="701"/>
      <c r="R14" s="701"/>
      <c r="S14" s="701"/>
      <c r="T14" s="701"/>
      <c r="U14" s="701"/>
      <c r="V14" s="701"/>
      <c r="W14" s="713"/>
      <c r="X14" s="711"/>
      <c r="Y14" s="701"/>
      <c r="Z14" s="701" t="s">
        <v>178</v>
      </c>
      <c r="AA14" s="701"/>
      <c r="AB14" s="701"/>
      <c r="AC14" s="701"/>
      <c r="AD14" s="702"/>
      <c r="AE14" s="703"/>
      <c r="AF14" s="703"/>
      <c r="AG14" s="704"/>
      <c r="AH14" s="734"/>
      <c r="AI14" s="734"/>
      <c r="AJ14" s="734"/>
      <c r="AK14" s="735"/>
      <c r="AL14" s="714"/>
      <c r="AM14" s="701"/>
      <c r="AN14" s="701"/>
      <c r="AO14" s="701"/>
      <c r="AP14" s="711"/>
      <c r="AQ14" s="701"/>
      <c r="AR14" s="701"/>
      <c r="AS14" s="712"/>
      <c r="AT14" s="701"/>
      <c r="AU14" s="701"/>
      <c r="AV14" s="701"/>
      <c r="AW14" s="701"/>
      <c r="AX14" s="701"/>
      <c r="AY14" s="701"/>
      <c r="AZ14" s="701"/>
      <c r="BA14" s="701"/>
      <c r="BB14" s="713"/>
      <c r="BC14" s="711"/>
      <c r="BD14" s="701"/>
      <c r="BE14" s="701" t="s">
        <v>178</v>
      </c>
      <c r="BF14" s="701"/>
      <c r="BG14" s="701"/>
      <c r="BH14" s="701"/>
      <c r="BI14" s="702"/>
      <c r="BJ14" s="703"/>
      <c r="BK14" s="703"/>
      <c r="BL14" s="704"/>
      <c r="BM14"/>
      <c r="BN14"/>
      <c r="BO14"/>
      <c r="BP14"/>
      <c r="BQ14"/>
      <c r="BR14"/>
      <c r="BS14" s="405">
        <v>13</v>
      </c>
      <c r="BT14" s="420">
        <v>4</v>
      </c>
      <c r="BU14" s="407" t="s">
        <v>11</v>
      </c>
      <c r="BV14" s="407" t="s">
        <v>569</v>
      </c>
      <c r="BW14" s="407" t="s">
        <v>498</v>
      </c>
      <c r="BX14" s="407"/>
      <c r="BY14" s="407" t="s">
        <v>580</v>
      </c>
      <c r="BZ14" s="406" t="s">
        <v>506</v>
      </c>
      <c r="CA14" s="407" t="s">
        <v>498</v>
      </c>
      <c r="CB14" s="421">
        <v>39214</v>
      </c>
      <c r="CC14" s="410" t="s">
        <v>491</v>
      </c>
      <c r="CD14" s="409">
        <v>0.4375</v>
      </c>
      <c r="CE14" s="410"/>
      <c r="CF14"/>
      <c r="CG14"/>
      <c r="CH14"/>
      <c r="CI14"/>
      <c r="CJ14"/>
      <c r="CK14"/>
      <c r="CL14"/>
      <c r="CM14"/>
      <c r="CN14"/>
      <c r="CO14"/>
    </row>
    <row r="15" spans="2:93" ht="21.75" customHeight="1">
      <c r="B15" s="717"/>
      <c r="C15" s="718"/>
      <c r="D15" s="718"/>
      <c r="E15" s="718"/>
      <c r="F15" s="718"/>
      <c r="G15" s="714"/>
      <c r="H15" s="701"/>
      <c r="I15" s="701"/>
      <c r="J15" s="701"/>
      <c r="K15" s="711"/>
      <c r="L15" s="701"/>
      <c r="M15" s="701"/>
      <c r="N15" s="712"/>
      <c r="O15" s="701"/>
      <c r="P15" s="701"/>
      <c r="Q15" s="701"/>
      <c r="R15" s="701"/>
      <c r="S15" s="701"/>
      <c r="T15" s="701"/>
      <c r="U15" s="701"/>
      <c r="V15" s="701"/>
      <c r="W15" s="713"/>
      <c r="X15" s="711"/>
      <c r="Y15" s="701"/>
      <c r="Z15" s="701" t="s">
        <v>178</v>
      </c>
      <c r="AA15" s="701"/>
      <c r="AB15" s="701"/>
      <c r="AC15" s="701"/>
      <c r="AD15" s="702"/>
      <c r="AE15" s="703"/>
      <c r="AF15" s="703"/>
      <c r="AG15" s="704"/>
      <c r="AH15" s="734"/>
      <c r="AI15" s="734"/>
      <c r="AJ15" s="734"/>
      <c r="AK15" s="735"/>
      <c r="AL15" s="714"/>
      <c r="AM15" s="701"/>
      <c r="AN15" s="701"/>
      <c r="AO15" s="701"/>
      <c r="AP15" s="711"/>
      <c r="AQ15" s="701"/>
      <c r="AR15" s="701"/>
      <c r="AS15" s="712"/>
      <c r="AT15" s="701"/>
      <c r="AU15" s="701"/>
      <c r="AV15" s="701"/>
      <c r="AW15" s="701"/>
      <c r="AX15" s="701"/>
      <c r="AY15" s="701"/>
      <c r="AZ15" s="701"/>
      <c r="BA15" s="701"/>
      <c r="BB15" s="713"/>
      <c r="BC15" s="711"/>
      <c r="BD15" s="701"/>
      <c r="BE15" s="701" t="s">
        <v>178</v>
      </c>
      <c r="BF15" s="701"/>
      <c r="BG15" s="701"/>
      <c r="BH15" s="701"/>
      <c r="BI15" s="702"/>
      <c r="BJ15" s="703"/>
      <c r="BK15" s="703"/>
      <c r="BL15" s="704"/>
      <c r="BM15"/>
      <c r="BN15"/>
      <c r="BO15"/>
      <c r="BP15"/>
      <c r="BQ15"/>
      <c r="BR15"/>
      <c r="BS15" s="405">
        <v>14</v>
      </c>
      <c r="BT15" s="420">
        <v>4</v>
      </c>
      <c r="BU15" s="407" t="s">
        <v>12</v>
      </c>
      <c r="BV15" s="407" t="s">
        <v>492</v>
      </c>
      <c r="BW15" s="407" t="s">
        <v>489</v>
      </c>
      <c r="BX15" s="407"/>
      <c r="BY15" s="407" t="s">
        <v>580</v>
      </c>
      <c r="BZ15" s="406" t="s">
        <v>506</v>
      </c>
      <c r="CA15" s="407" t="s">
        <v>498</v>
      </c>
      <c r="CB15" s="421">
        <v>39214</v>
      </c>
      <c r="CC15" s="410" t="s">
        <v>491</v>
      </c>
      <c r="CD15" s="422">
        <v>0.5416666666666666</v>
      </c>
      <c r="CE15" s="411"/>
      <c r="CF15"/>
      <c r="CG15"/>
      <c r="CH15"/>
      <c r="CI15"/>
      <c r="CJ15"/>
      <c r="CK15"/>
      <c r="CL15"/>
      <c r="CM15"/>
      <c r="CN15"/>
      <c r="CO15"/>
    </row>
    <row r="16" spans="2:93" ht="21.75" customHeight="1">
      <c r="B16" s="717"/>
      <c r="C16" s="718"/>
      <c r="D16" s="718"/>
      <c r="E16" s="718"/>
      <c r="F16" s="718"/>
      <c r="G16" s="714"/>
      <c r="H16" s="701"/>
      <c r="I16" s="701"/>
      <c r="J16" s="701"/>
      <c r="K16" s="711"/>
      <c r="L16" s="701"/>
      <c r="M16" s="701"/>
      <c r="N16" s="712"/>
      <c r="O16" s="701"/>
      <c r="P16" s="701"/>
      <c r="Q16" s="701"/>
      <c r="R16" s="701"/>
      <c r="S16" s="701"/>
      <c r="T16" s="701"/>
      <c r="U16" s="701"/>
      <c r="V16" s="701"/>
      <c r="W16" s="713"/>
      <c r="X16" s="711"/>
      <c r="Y16" s="701"/>
      <c r="Z16" s="701" t="s">
        <v>178</v>
      </c>
      <c r="AA16" s="701"/>
      <c r="AB16" s="701"/>
      <c r="AC16" s="701"/>
      <c r="AD16" s="702"/>
      <c r="AE16" s="703"/>
      <c r="AF16" s="703"/>
      <c r="AG16" s="704"/>
      <c r="AH16" s="734"/>
      <c r="AI16" s="734"/>
      <c r="AJ16" s="734"/>
      <c r="AK16" s="735"/>
      <c r="AL16" s="714"/>
      <c r="AM16" s="701"/>
      <c r="AN16" s="701"/>
      <c r="AO16" s="701"/>
      <c r="AP16" s="711"/>
      <c r="AQ16" s="701"/>
      <c r="AR16" s="701"/>
      <c r="AS16" s="712"/>
      <c r="AT16" s="701"/>
      <c r="AU16" s="701"/>
      <c r="AV16" s="701"/>
      <c r="AW16" s="701"/>
      <c r="AX16" s="701"/>
      <c r="AY16" s="701"/>
      <c r="AZ16" s="701"/>
      <c r="BA16" s="701"/>
      <c r="BB16" s="713"/>
      <c r="BC16" s="711"/>
      <c r="BD16" s="701"/>
      <c r="BE16" s="701" t="s">
        <v>178</v>
      </c>
      <c r="BF16" s="701"/>
      <c r="BG16" s="701"/>
      <c r="BH16" s="701"/>
      <c r="BI16" s="702"/>
      <c r="BJ16" s="703"/>
      <c r="BK16" s="703"/>
      <c r="BL16" s="704"/>
      <c r="BM16"/>
      <c r="BN16"/>
      <c r="BO16"/>
      <c r="BP16"/>
      <c r="BQ16"/>
      <c r="BR16"/>
      <c r="BS16" s="405">
        <v>15</v>
      </c>
      <c r="BT16" s="420">
        <v>4</v>
      </c>
      <c r="BU16" s="407" t="s">
        <v>494</v>
      </c>
      <c r="BV16" s="407" t="s">
        <v>495</v>
      </c>
      <c r="BW16" s="407" t="s">
        <v>493</v>
      </c>
      <c r="BX16" s="407"/>
      <c r="BY16" s="407" t="s">
        <v>580</v>
      </c>
      <c r="BZ16" s="406" t="s">
        <v>506</v>
      </c>
      <c r="CA16" s="407" t="s">
        <v>493</v>
      </c>
      <c r="CB16" s="421">
        <v>39214</v>
      </c>
      <c r="CC16" s="410" t="s">
        <v>491</v>
      </c>
      <c r="CD16" s="409">
        <v>0.4375</v>
      </c>
      <c r="CE16" s="410"/>
      <c r="CF16"/>
      <c r="CG16"/>
      <c r="CH16"/>
      <c r="CI16"/>
      <c r="CJ16"/>
      <c r="CK16"/>
      <c r="CL16"/>
      <c r="CM16"/>
      <c r="CN16"/>
      <c r="CO16"/>
    </row>
    <row r="17" spans="2:93" ht="21.75" customHeight="1">
      <c r="B17" s="717"/>
      <c r="C17" s="718"/>
      <c r="D17" s="718"/>
      <c r="E17" s="718"/>
      <c r="F17" s="718"/>
      <c r="G17" s="714"/>
      <c r="H17" s="701"/>
      <c r="I17" s="701"/>
      <c r="J17" s="701"/>
      <c r="K17" s="711"/>
      <c r="L17" s="701"/>
      <c r="M17" s="701"/>
      <c r="N17" s="712"/>
      <c r="O17" s="701"/>
      <c r="P17" s="701"/>
      <c r="Q17" s="701"/>
      <c r="R17" s="701"/>
      <c r="S17" s="701"/>
      <c r="T17" s="701"/>
      <c r="U17" s="701"/>
      <c r="V17" s="701"/>
      <c r="W17" s="713"/>
      <c r="X17" s="711"/>
      <c r="Y17" s="701"/>
      <c r="Z17" s="701" t="s">
        <v>178</v>
      </c>
      <c r="AA17" s="701"/>
      <c r="AB17" s="701"/>
      <c r="AC17" s="701"/>
      <c r="AD17" s="702"/>
      <c r="AE17" s="703"/>
      <c r="AF17" s="703"/>
      <c r="AG17" s="704"/>
      <c r="AH17" s="734"/>
      <c r="AI17" s="734"/>
      <c r="AJ17" s="734"/>
      <c r="AK17" s="735"/>
      <c r="AL17" s="714"/>
      <c r="AM17" s="701"/>
      <c r="AN17" s="701"/>
      <c r="AO17" s="701"/>
      <c r="AP17" s="711"/>
      <c r="AQ17" s="701"/>
      <c r="AR17" s="701"/>
      <c r="AS17" s="712"/>
      <c r="AT17" s="701"/>
      <c r="AU17" s="701"/>
      <c r="AV17" s="701"/>
      <c r="AW17" s="701"/>
      <c r="AX17" s="701"/>
      <c r="AY17" s="701"/>
      <c r="AZ17" s="701"/>
      <c r="BA17" s="701"/>
      <c r="BB17" s="713"/>
      <c r="BC17" s="711"/>
      <c r="BD17" s="701"/>
      <c r="BE17" s="701" t="s">
        <v>178</v>
      </c>
      <c r="BF17" s="701"/>
      <c r="BG17" s="701"/>
      <c r="BH17" s="701"/>
      <c r="BI17" s="702"/>
      <c r="BJ17" s="703"/>
      <c r="BK17" s="703"/>
      <c r="BL17" s="704"/>
      <c r="BM17"/>
      <c r="BN17"/>
      <c r="BO17"/>
      <c r="BP17"/>
      <c r="BQ17"/>
      <c r="BR17"/>
      <c r="BS17" s="405">
        <v>16</v>
      </c>
      <c r="BT17" s="420">
        <v>4</v>
      </c>
      <c r="BU17" s="407" t="s">
        <v>13</v>
      </c>
      <c r="BV17" s="407" t="s">
        <v>495</v>
      </c>
      <c r="BW17" s="407" t="s">
        <v>496</v>
      </c>
      <c r="BX17" s="407"/>
      <c r="BY17" s="407" t="s">
        <v>580</v>
      </c>
      <c r="BZ17" s="406" t="s">
        <v>506</v>
      </c>
      <c r="CA17" s="407" t="s">
        <v>493</v>
      </c>
      <c r="CB17" s="421">
        <v>39214</v>
      </c>
      <c r="CC17" s="410" t="s">
        <v>491</v>
      </c>
      <c r="CD17" s="422">
        <v>0.5416666666666666</v>
      </c>
      <c r="CE17" s="411"/>
      <c r="CF17"/>
      <c r="CG17"/>
      <c r="CH17"/>
      <c r="CI17"/>
      <c r="CJ17"/>
      <c r="CK17"/>
      <c r="CL17"/>
      <c r="CM17"/>
      <c r="CN17"/>
      <c r="CO17"/>
    </row>
    <row r="18" spans="2:93" ht="21.75" customHeight="1">
      <c r="B18" s="717"/>
      <c r="C18" s="718"/>
      <c r="D18" s="718"/>
      <c r="E18" s="718"/>
      <c r="F18" s="718"/>
      <c r="G18" s="714"/>
      <c r="H18" s="701"/>
      <c r="I18" s="701"/>
      <c r="J18" s="701"/>
      <c r="K18" s="711"/>
      <c r="L18" s="701"/>
      <c r="M18" s="701"/>
      <c r="N18" s="712"/>
      <c r="O18" s="701"/>
      <c r="P18" s="701"/>
      <c r="Q18" s="701"/>
      <c r="R18" s="701"/>
      <c r="S18" s="701"/>
      <c r="T18" s="701"/>
      <c r="U18" s="701"/>
      <c r="V18" s="701"/>
      <c r="W18" s="713"/>
      <c r="X18" s="711"/>
      <c r="Y18" s="701"/>
      <c r="Z18" s="701" t="s">
        <v>178</v>
      </c>
      <c r="AA18" s="701"/>
      <c r="AB18" s="701"/>
      <c r="AC18" s="701"/>
      <c r="AD18" s="702"/>
      <c r="AE18" s="703"/>
      <c r="AF18" s="703"/>
      <c r="AG18" s="704"/>
      <c r="AH18" s="734"/>
      <c r="AI18" s="734"/>
      <c r="AJ18" s="734"/>
      <c r="AK18" s="735"/>
      <c r="AL18" s="714"/>
      <c r="AM18" s="701"/>
      <c r="AN18" s="701"/>
      <c r="AO18" s="701"/>
      <c r="AP18" s="711"/>
      <c r="AQ18" s="701"/>
      <c r="AR18" s="701"/>
      <c r="AS18" s="712"/>
      <c r="AT18" s="701"/>
      <c r="AU18" s="701"/>
      <c r="AV18" s="701"/>
      <c r="AW18" s="701"/>
      <c r="AX18" s="701"/>
      <c r="AY18" s="701"/>
      <c r="AZ18" s="701"/>
      <c r="BA18" s="701"/>
      <c r="BB18" s="713"/>
      <c r="BC18" s="711"/>
      <c r="BD18" s="701"/>
      <c r="BE18" s="701" t="s">
        <v>178</v>
      </c>
      <c r="BF18" s="701"/>
      <c r="BG18" s="701"/>
      <c r="BH18" s="701"/>
      <c r="BI18" s="702"/>
      <c r="BJ18" s="703"/>
      <c r="BK18" s="703"/>
      <c r="BL18" s="704"/>
      <c r="BM18"/>
      <c r="BN18"/>
      <c r="BO18"/>
      <c r="BP18"/>
      <c r="BQ18"/>
      <c r="BR18"/>
      <c r="BS18" s="405">
        <v>17</v>
      </c>
      <c r="BT18" s="420">
        <v>5</v>
      </c>
      <c r="BU18" s="407" t="s">
        <v>11</v>
      </c>
      <c r="BV18" s="407" t="s">
        <v>569</v>
      </c>
      <c r="BW18" s="407" t="s">
        <v>13</v>
      </c>
      <c r="BX18" s="407"/>
      <c r="BY18" s="407" t="s">
        <v>580</v>
      </c>
      <c r="BZ18" s="406" t="s">
        <v>506</v>
      </c>
      <c r="CA18" s="407" t="s">
        <v>496</v>
      </c>
      <c r="CB18" s="421">
        <v>39221</v>
      </c>
      <c r="CC18" s="410" t="s">
        <v>491</v>
      </c>
      <c r="CD18" s="409">
        <v>0.4375</v>
      </c>
      <c r="CE18" s="410"/>
      <c r="CF18"/>
      <c r="CG18"/>
      <c r="CH18"/>
      <c r="CI18"/>
      <c r="CJ18"/>
      <c r="CK18"/>
      <c r="CL18"/>
      <c r="CM18"/>
      <c r="CN18"/>
      <c r="CO18"/>
    </row>
    <row r="19" spans="2:93" ht="21.75" customHeight="1">
      <c r="B19" s="717"/>
      <c r="C19" s="718"/>
      <c r="D19" s="718"/>
      <c r="E19" s="718"/>
      <c r="F19" s="718"/>
      <c r="G19" s="714"/>
      <c r="H19" s="701"/>
      <c r="I19" s="701"/>
      <c r="J19" s="701"/>
      <c r="K19" s="711"/>
      <c r="L19" s="701"/>
      <c r="M19" s="701"/>
      <c r="N19" s="712"/>
      <c r="O19" s="701"/>
      <c r="P19" s="701"/>
      <c r="Q19" s="701"/>
      <c r="R19" s="701"/>
      <c r="S19" s="701"/>
      <c r="T19" s="701"/>
      <c r="U19" s="701"/>
      <c r="V19" s="701"/>
      <c r="W19" s="713"/>
      <c r="X19" s="711"/>
      <c r="Y19" s="701"/>
      <c r="Z19" s="701" t="s">
        <v>178</v>
      </c>
      <c r="AA19" s="701"/>
      <c r="AB19" s="701"/>
      <c r="AC19" s="701"/>
      <c r="AD19" s="702"/>
      <c r="AE19" s="703"/>
      <c r="AF19" s="703"/>
      <c r="AG19" s="704"/>
      <c r="AH19" s="734"/>
      <c r="AI19" s="734"/>
      <c r="AJ19" s="734"/>
      <c r="AK19" s="735"/>
      <c r="AL19" s="714"/>
      <c r="AM19" s="701"/>
      <c r="AN19" s="701"/>
      <c r="AO19" s="701"/>
      <c r="AP19" s="711"/>
      <c r="AQ19" s="701"/>
      <c r="AR19" s="701"/>
      <c r="AS19" s="712"/>
      <c r="AT19" s="701"/>
      <c r="AU19" s="701"/>
      <c r="AV19" s="701"/>
      <c r="AW19" s="701"/>
      <c r="AX19" s="701"/>
      <c r="AY19" s="701"/>
      <c r="AZ19" s="701"/>
      <c r="BA19" s="701"/>
      <c r="BB19" s="713"/>
      <c r="BC19" s="711"/>
      <c r="BD19" s="701"/>
      <c r="BE19" s="701" t="s">
        <v>178</v>
      </c>
      <c r="BF19" s="701"/>
      <c r="BG19" s="701"/>
      <c r="BH19" s="701"/>
      <c r="BI19" s="702"/>
      <c r="BJ19" s="703"/>
      <c r="BK19" s="703"/>
      <c r="BL19" s="704"/>
      <c r="BM19"/>
      <c r="BN19"/>
      <c r="BO19"/>
      <c r="BP19"/>
      <c r="BQ19"/>
      <c r="BR19"/>
      <c r="BS19" s="405">
        <v>18</v>
      </c>
      <c r="BT19" s="420">
        <v>5</v>
      </c>
      <c r="BU19" s="407" t="s">
        <v>12</v>
      </c>
      <c r="BV19" s="407" t="s">
        <v>492</v>
      </c>
      <c r="BW19" s="407" t="s">
        <v>496</v>
      </c>
      <c r="BX19" s="407"/>
      <c r="BY19" s="407" t="s">
        <v>580</v>
      </c>
      <c r="BZ19" s="406" t="s">
        <v>506</v>
      </c>
      <c r="CA19" s="407" t="s">
        <v>496</v>
      </c>
      <c r="CB19" s="421">
        <v>39221</v>
      </c>
      <c r="CC19" s="410" t="s">
        <v>491</v>
      </c>
      <c r="CD19" s="422">
        <v>0.5416666666666666</v>
      </c>
      <c r="CE19" s="411"/>
      <c r="CF19"/>
      <c r="CG19"/>
      <c r="CH19"/>
      <c r="CI19"/>
      <c r="CJ19"/>
      <c r="CK19"/>
      <c r="CL19"/>
      <c r="CM19"/>
      <c r="CN19"/>
      <c r="CO19"/>
    </row>
    <row r="20" spans="2:93" ht="21.75" customHeight="1">
      <c r="B20" s="717"/>
      <c r="C20" s="718"/>
      <c r="D20" s="718"/>
      <c r="E20" s="718"/>
      <c r="F20" s="718"/>
      <c r="G20" s="714"/>
      <c r="H20" s="701"/>
      <c r="I20" s="701"/>
      <c r="J20" s="701"/>
      <c r="K20" s="711"/>
      <c r="L20" s="701"/>
      <c r="M20" s="701"/>
      <c r="N20" s="712"/>
      <c r="O20" s="701"/>
      <c r="P20" s="701"/>
      <c r="Q20" s="701"/>
      <c r="R20" s="701"/>
      <c r="S20" s="701"/>
      <c r="T20" s="701"/>
      <c r="U20" s="701"/>
      <c r="V20" s="701"/>
      <c r="W20" s="713"/>
      <c r="X20" s="711"/>
      <c r="Y20" s="701"/>
      <c r="Z20" s="701" t="s">
        <v>178</v>
      </c>
      <c r="AA20" s="701"/>
      <c r="AB20" s="701"/>
      <c r="AC20" s="701"/>
      <c r="AD20" s="702"/>
      <c r="AE20" s="703"/>
      <c r="AF20" s="703"/>
      <c r="AG20" s="704"/>
      <c r="AH20" s="734"/>
      <c r="AI20" s="734"/>
      <c r="AJ20" s="734"/>
      <c r="AK20" s="735"/>
      <c r="AL20" s="714"/>
      <c r="AM20" s="701"/>
      <c r="AN20" s="701"/>
      <c r="AO20" s="701"/>
      <c r="AP20" s="711"/>
      <c r="AQ20" s="701"/>
      <c r="AR20" s="701"/>
      <c r="AS20" s="712"/>
      <c r="AT20" s="701"/>
      <c r="AU20" s="701"/>
      <c r="AV20" s="701"/>
      <c r="AW20" s="701"/>
      <c r="AX20" s="701"/>
      <c r="AY20" s="701"/>
      <c r="AZ20" s="701"/>
      <c r="BA20" s="701"/>
      <c r="BB20" s="713"/>
      <c r="BC20" s="711"/>
      <c r="BD20" s="701"/>
      <c r="BE20" s="701" t="s">
        <v>178</v>
      </c>
      <c r="BF20" s="701"/>
      <c r="BG20" s="701"/>
      <c r="BH20" s="701"/>
      <c r="BI20" s="702"/>
      <c r="BJ20" s="703"/>
      <c r="BK20" s="703"/>
      <c r="BL20" s="704"/>
      <c r="BM20"/>
      <c r="BN20"/>
      <c r="BO20"/>
      <c r="BP20"/>
      <c r="BQ20"/>
      <c r="BR20"/>
      <c r="BS20" s="405">
        <v>19</v>
      </c>
      <c r="BT20" s="420">
        <v>5</v>
      </c>
      <c r="BU20" s="407" t="s">
        <v>494</v>
      </c>
      <c r="BV20" s="407" t="s">
        <v>495</v>
      </c>
      <c r="BW20" s="407" t="s">
        <v>498</v>
      </c>
      <c r="BX20" s="407"/>
      <c r="BY20" s="407" t="s">
        <v>580</v>
      </c>
      <c r="BZ20" s="406" t="s">
        <v>506</v>
      </c>
      <c r="CA20" s="407" t="s">
        <v>505</v>
      </c>
      <c r="CB20" s="421">
        <v>39221</v>
      </c>
      <c r="CC20" s="410" t="s">
        <v>491</v>
      </c>
      <c r="CD20" s="409">
        <v>0.4375</v>
      </c>
      <c r="CE20" s="410"/>
      <c r="CF20"/>
      <c r="CG20"/>
      <c r="CH20"/>
      <c r="CI20"/>
      <c r="CJ20"/>
      <c r="CK20"/>
      <c r="CL20"/>
      <c r="CM20"/>
      <c r="CN20"/>
      <c r="CO20"/>
    </row>
    <row r="21" spans="2:93" ht="21.75" customHeight="1" thickBot="1">
      <c r="B21" s="717"/>
      <c r="C21" s="718"/>
      <c r="D21" s="718"/>
      <c r="E21" s="718"/>
      <c r="F21" s="718"/>
      <c r="G21" s="705"/>
      <c r="H21" s="696"/>
      <c r="I21" s="696"/>
      <c r="J21" s="696"/>
      <c r="K21" s="695"/>
      <c r="L21" s="696"/>
      <c r="M21" s="696"/>
      <c r="N21" s="706"/>
      <c r="O21" s="696"/>
      <c r="P21" s="696"/>
      <c r="Q21" s="696"/>
      <c r="R21" s="696"/>
      <c r="S21" s="696"/>
      <c r="T21" s="696"/>
      <c r="U21" s="696"/>
      <c r="V21" s="696"/>
      <c r="W21" s="707"/>
      <c r="X21" s="695"/>
      <c r="Y21" s="696"/>
      <c r="Z21" s="696" t="s">
        <v>178</v>
      </c>
      <c r="AA21" s="696"/>
      <c r="AB21" s="696"/>
      <c r="AC21" s="696"/>
      <c r="AD21" s="708"/>
      <c r="AE21" s="709"/>
      <c r="AF21" s="709"/>
      <c r="AG21" s="710"/>
      <c r="AH21" s="736"/>
      <c r="AI21" s="736"/>
      <c r="AJ21" s="736"/>
      <c r="AK21" s="737"/>
      <c r="AL21" s="705"/>
      <c r="AM21" s="696"/>
      <c r="AN21" s="696"/>
      <c r="AO21" s="696"/>
      <c r="AP21" s="695"/>
      <c r="AQ21" s="696"/>
      <c r="AR21" s="696"/>
      <c r="AS21" s="706"/>
      <c r="AT21" s="696"/>
      <c r="AU21" s="696"/>
      <c r="AV21" s="696"/>
      <c r="AW21" s="696"/>
      <c r="AX21" s="696"/>
      <c r="AY21" s="696"/>
      <c r="AZ21" s="696"/>
      <c r="BA21" s="696"/>
      <c r="BB21" s="707"/>
      <c r="BC21" s="695"/>
      <c r="BD21" s="696"/>
      <c r="BE21" s="696" t="s">
        <v>178</v>
      </c>
      <c r="BF21" s="696"/>
      <c r="BG21" s="696"/>
      <c r="BH21" s="696"/>
      <c r="BI21" s="708"/>
      <c r="BJ21" s="709"/>
      <c r="BK21" s="709"/>
      <c r="BL21" s="710"/>
      <c r="BM21"/>
      <c r="BN21"/>
      <c r="BO21"/>
      <c r="BP21"/>
      <c r="BQ21"/>
      <c r="BR21"/>
      <c r="BS21" s="405">
        <v>20</v>
      </c>
      <c r="BT21" s="420">
        <v>5</v>
      </c>
      <c r="BU21" s="407" t="s">
        <v>493</v>
      </c>
      <c r="BV21" s="407" t="s">
        <v>507</v>
      </c>
      <c r="BW21" s="407" t="s">
        <v>489</v>
      </c>
      <c r="BX21" s="407"/>
      <c r="BY21" s="407" t="s">
        <v>580</v>
      </c>
      <c r="BZ21" s="406" t="s">
        <v>506</v>
      </c>
      <c r="CA21" s="407" t="s">
        <v>505</v>
      </c>
      <c r="CB21" s="421">
        <v>39221</v>
      </c>
      <c r="CC21" s="410" t="s">
        <v>491</v>
      </c>
      <c r="CD21" s="422">
        <v>0.5416666666666666</v>
      </c>
      <c r="CE21" s="411"/>
      <c r="CF21"/>
      <c r="CG21"/>
      <c r="CH21"/>
      <c r="CI21"/>
      <c r="CJ21"/>
      <c r="CK21"/>
      <c r="CL21"/>
      <c r="CM21"/>
      <c r="CN21"/>
      <c r="CO21"/>
    </row>
    <row r="22" spans="2:93" ht="21.75" customHeight="1">
      <c r="B22" s="717"/>
      <c r="C22" s="718"/>
      <c r="D22" s="718"/>
      <c r="E22" s="718"/>
      <c r="F22" s="718"/>
      <c r="G22" s="697" t="s">
        <v>410</v>
      </c>
      <c r="H22" s="698"/>
      <c r="I22" s="698"/>
      <c r="J22" s="699"/>
      <c r="K22" s="700" t="s">
        <v>179</v>
      </c>
      <c r="L22" s="698"/>
      <c r="M22" s="698"/>
      <c r="N22" s="698"/>
      <c r="O22" s="698" t="s">
        <v>413</v>
      </c>
      <c r="P22" s="698"/>
      <c r="Q22" s="698"/>
      <c r="R22" s="699"/>
      <c r="S22" s="700" t="s">
        <v>180</v>
      </c>
      <c r="T22" s="698"/>
      <c r="U22" s="698"/>
      <c r="V22" s="698"/>
      <c r="W22" s="698"/>
      <c r="X22" s="698"/>
      <c r="Y22" s="698"/>
      <c r="Z22" s="698"/>
      <c r="AA22" s="698"/>
      <c r="AB22" s="698"/>
      <c r="AC22" s="699"/>
      <c r="AD22" s="742" t="s">
        <v>412</v>
      </c>
      <c r="AE22" s="743"/>
      <c r="AF22" s="743"/>
      <c r="AG22" s="744"/>
      <c r="AH22" s="738" t="s">
        <v>416</v>
      </c>
      <c r="AI22" s="738"/>
      <c r="AJ22" s="738"/>
      <c r="AK22" s="739"/>
      <c r="AL22" s="697" t="s">
        <v>410</v>
      </c>
      <c r="AM22" s="698"/>
      <c r="AN22" s="698"/>
      <c r="AO22" s="699"/>
      <c r="AP22" s="700" t="s">
        <v>179</v>
      </c>
      <c r="AQ22" s="698"/>
      <c r="AR22" s="698"/>
      <c r="AS22" s="698"/>
      <c r="AT22" s="698" t="s">
        <v>413</v>
      </c>
      <c r="AU22" s="698"/>
      <c r="AV22" s="698"/>
      <c r="AW22" s="699"/>
      <c r="AX22" s="700" t="s">
        <v>180</v>
      </c>
      <c r="AY22" s="698"/>
      <c r="AZ22" s="698"/>
      <c r="BA22" s="698"/>
      <c r="BB22" s="698"/>
      <c r="BC22" s="698"/>
      <c r="BD22" s="698"/>
      <c r="BE22" s="698"/>
      <c r="BF22" s="698"/>
      <c r="BG22" s="698"/>
      <c r="BH22" s="699"/>
      <c r="BI22" s="742" t="s">
        <v>412</v>
      </c>
      <c r="BJ22" s="743"/>
      <c r="BK22" s="743"/>
      <c r="BL22" s="744"/>
      <c r="BM22"/>
      <c r="BN22"/>
      <c r="BO22"/>
      <c r="BP22"/>
      <c r="BQ22"/>
      <c r="BR22"/>
      <c r="BS22" s="405">
        <v>21</v>
      </c>
      <c r="BT22" s="420">
        <v>6</v>
      </c>
      <c r="BU22" s="407" t="s">
        <v>11</v>
      </c>
      <c r="BV22" s="407" t="s">
        <v>569</v>
      </c>
      <c r="BW22" s="407" t="s">
        <v>494</v>
      </c>
      <c r="BX22" s="407"/>
      <c r="BY22" s="407" t="s">
        <v>581</v>
      </c>
      <c r="BZ22" s="406" t="s">
        <v>508</v>
      </c>
      <c r="CA22" s="407" t="s">
        <v>13</v>
      </c>
      <c r="CB22" s="421">
        <v>39263</v>
      </c>
      <c r="CC22" s="410" t="s">
        <v>491</v>
      </c>
      <c r="CD22" s="409">
        <v>0.4375</v>
      </c>
      <c r="CE22" s="410"/>
      <c r="CF22"/>
      <c r="CG22"/>
      <c r="CH22"/>
      <c r="CI22"/>
      <c r="CJ22"/>
      <c r="CK22"/>
      <c r="CL22"/>
      <c r="CM22"/>
      <c r="CN22"/>
      <c r="CO22"/>
    </row>
    <row r="23" spans="2:93" ht="21.75" customHeight="1">
      <c r="B23" s="717"/>
      <c r="C23" s="718"/>
      <c r="D23" s="718"/>
      <c r="E23" s="718"/>
      <c r="F23" s="718"/>
      <c r="G23" s="685"/>
      <c r="H23" s="656"/>
      <c r="I23" s="656"/>
      <c r="J23" s="686"/>
      <c r="K23" s="655" t="s">
        <v>181</v>
      </c>
      <c r="L23" s="656"/>
      <c r="M23" s="656"/>
      <c r="N23" s="656"/>
      <c r="O23" s="651"/>
      <c r="P23" s="651"/>
      <c r="Q23" s="651"/>
      <c r="R23" s="652"/>
      <c r="S23" s="650"/>
      <c r="T23" s="651"/>
      <c r="U23" s="651"/>
      <c r="V23" s="651"/>
      <c r="W23" s="651"/>
      <c r="X23" s="651"/>
      <c r="Y23" s="651"/>
      <c r="Z23" s="651"/>
      <c r="AA23" s="651"/>
      <c r="AB23" s="651"/>
      <c r="AC23" s="652"/>
      <c r="AD23" s="692"/>
      <c r="AE23" s="693"/>
      <c r="AF23" s="693"/>
      <c r="AG23" s="694"/>
      <c r="AH23" s="738"/>
      <c r="AI23" s="738"/>
      <c r="AJ23" s="738"/>
      <c r="AK23" s="739"/>
      <c r="AL23" s="685"/>
      <c r="AM23" s="656"/>
      <c r="AN23" s="656"/>
      <c r="AO23" s="686"/>
      <c r="AP23" s="655" t="s">
        <v>181</v>
      </c>
      <c r="AQ23" s="656"/>
      <c r="AR23" s="656"/>
      <c r="AS23" s="656"/>
      <c r="AT23" s="651"/>
      <c r="AU23" s="651"/>
      <c r="AV23" s="651"/>
      <c r="AW23" s="652"/>
      <c r="AX23" s="650"/>
      <c r="AY23" s="651"/>
      <c r="AZ23" s="651"/>
      <c r="BA23" s="651"/>
      <c r="BB23" s="651"/>
      <c r="BC23" s="651"/>
      <c r="BD23" s="651"/>
      <c r="BE23" s="651"/>
      <c r="BF23" s="651"/>
      <c r="BG23" s="651"/>
      <c r="BH23" s="652"/>
      <c r="BI23" s="692"/>
      <c r="BJ23" s="693"/>
      <c r="BK23" s="693"/>
      <c r="BL23" s="694"/>
      <c r="BM23"/>
      <c r="BN23"/>
      <c r="BO23"/>
      <c r="BP23"/>
      <c r="BQ23"/>
      <c r="BR23"/>
      <c r="BS23" s="405">
        <v>22</v>
      </c>
      <c r="BT23" s="420">
        <v>6</v>
      </c>
      <c r="BU23" s="407" t="s">
        <v>496</v>
      </c>
      <c r="BV23" s="407" t="s">
        <v>501</v>
      </c>
      <c r="BW23" s="407" t="s">
        <v>493</v>
      </c>
      <c r="BX23" s="407"/>
      <c r="BY23" s="407" t="s">
        <v>581</v>
      </c>
      <c r="BZ23" s="406" t="s">
        <v>508</v>
      </c>
      <c r="CA23" s="407" t="s">
        <v>13</v>
      </c>
      <c r="CB23" s="421">
        <v>39263</v>
      </c>
      <c r="CC23" s="410" t="s">
        <v>491</v>
      </c>
      <c r="CD23" s="422">
        <v>0.5416666666666666</v>
      </c>
      <c r="CE23" s="411"/>
      <c r="CF23"/>
      <c r="CG23"/>
      <c r="CH23"/>
      <c r="CI23"/>
      <c r="CJ23"/>
      <c r="CK23"/>
      <c r="CL23"/>
      <c r="CM23"/>
      <c r="CN23"/>
      <c r="CO23"/>
    </row>
    <row r="24" spans="2:93" ht="21.75" customHeight="1">
      <c r="B24" s="717"/>
      <c r="C24" s="718"/>
      <c r="D24" s="718"/>
      <c r="E24" s="718"/>
      <c r="F24" s="718"/>
      <c r="G24" s="685"/>
      <c r="H24" s="656"/>
      <c r="I24" s="656"/>
      <c r="J24" s="686"/>
      <c r="K24" s="655" t="s">
        <v>181</v>
      </c>
      <c r="L24" s="656"/>
      <c r="M24" s="656"/>
      <c r="N24" s="656"/>
      <c r="O24" s="651"/>
      <c r="P24" s="651"/>
      <c r="Q24" s="651"/>
      <c r="R24" s="652"/>
      <c r="S24" s="650"/>
      <c r="T24" s="651"/>
      <c r="U24" s="651"/>
      <c r="V24" s="651"/>
      <c r="W24" s="651"/>
      <c r="X24" s="651"/>
      <c r="Y24" s="651"/>
      <c r="Z24" s="651"/>
      <c r="AA24" s="651"/>
      <c r="AB24" s="651"/>
      <c r="AC24" s="652"/>
      <c r="AD24" s="692"/>
      <c r="AE24" s="693"/>
      <c r="AF24" s="693"/>
      <c r="AG24" s="694"/>
      <c r="AH24" s="738"/>
      <c r="AI24" s="738"/>
      <c r="AJ24" s="738"/>
      <c r="AK24" s="739"/>
      <c r="AL24" s="685"/>
      <c r="AM24" s="656"/>
      <c r="AN24" s="656"/>
      <c r="AO24" s="686"/>
      <c r="AP24" s="655" t="s">
        <v>181</v>
      </c>
      <c r="AQ24" s="656"/>
      <c r="AR24" s="656"/>
      <c r="AS24" s="656"/>
      <c r="AT24" s="651"/>
      <c r="AU24" s="651"/>
      <c r="AV24" s="651"/>
      <c r="AW24" s="652"/>
      <c r="AX24" s="650"/>
      <c r="AY24" s="651"/>
      <c r="AZ24" s="651"/>
      <c r="BA24" s="651"/>
      <c r="BB24" s="651"/>
      <c r="BC24" s="651"/>
      <c r="BD24" s="651"/>
      <c r="BE24" s="651"/>
      <c r="BF24" s="651"/>
      <c r="BG24" s="651"/>
      <c r="BH24" s="652"/>
      <c r="BI24" s="692"/>
      <c r="BJ24" s="693"/>
      <c r="BK24" s="693"/>
      <c r="BL24" s="694"/>
      <c r="BM24"/>
      <c r="BN24"/>
      <c r="BO24"/>
      <c r="BP24"/>
      <c r="BQ24"/>
      <c r="BR24"/>
      <c r="BS24" s="405">
        <v>23</v>
      </c>
      <c r="BT24" s="420">
        <v>6</v>
      </c>
      <c r="BU24" s="407" t="s">
        <v>498</v>
      </c>
      <c r="BV24" s="407" t="s">
        <v>501</v>
      </c>
      <c r="BW24" s="407" t="s">
        <v>489</v>
      </c>
      <c r="BX24" s="407"/>
      <c r="BY24" s="407" t="s">
        <v>583</v>
      </c>
      <c r="BZ24" s="406" t="s">
        <v>509</v>
      </c>
      <c r="CA24" s="407" t="s">
        <v>493</v>
      </c>
      <c r="CB24" s="421">
        <v>39263</v>
      </c>
      <c r="CC24" s="410" t="s">
        <v>491</v>
      </c>
      <c r="CD24" s="409">
        <v>0.4375</v>
      </c>
      <c r="CE24" s="410"/>
      <c r="CF24"/>
      <c r="CG24"/>
      <c r="CH24"/>
      <c r="CI24"/>
      <c r="CJ24"/>
      <c r="CK24"/>
      <c r="CL24"/>
      <c r="CM24"/>
      <c r="CN24"/>
      <c r="CO24"/>
    </row>
    <row r="25" spans="2:93" ht="21.75" customHeight="1">
      <c r="B25" s="717"/>
      <c r="C25" s="718"/>
      <c r="D25" s="718"/>
      <c r="E25" s="718"/>
      <c r="F25" s="718"/>
      <c r="G25" s="685"/>
      <c r="H25" s="656"/>
      <c r="I25" s="656"/>
      <c r="J25" s="686"/>
      <c r="K25" s="655" t="s">
        <v>181</v>
      </c>
      <c r="L25" s="656"/>
      <c r="M25" s="656"/>
      <c r="N25" s="656"/>
      <c r="O25" s="651"/>
      <c r="P25" s="651"/>
      <c r="Q25" s="651"/>
      <c r="R25" s="652"/>
      <c r="S25" s="650"/>
      <c r="T25" s="651"/>
      <c r="U25" s="651"/>
      <c r="V25" s="651"/>
      <c r="W25" s="651"/>
      <c r="X25" s="651"/>
      <c r="Y25" s="651"/>
      <c r="Z25" s="651"/>
      <c r="AA25" s="651"/>
      <c r="AB25" s="651"/>
      <c r="AC25" s="652"/>
      <c r="AD25" s="692"/>
      <c r="AE25" s="693"/>
      <c r="AF25" s="693"/>
      <c r="AG25" s="694"/>
      <c r="AH25" s="738"/>
      <c r="AI25" s="738"/>
      <c r="AJ25" s="738"/>
      <c r="AK25" s="739"/>
      <c r="AL25" s="685"/>
      <c r="AM25" s="656"/>
      <c r="AN25" s="656"/>
      <c r="AO25" s="686"/>
      <c r="AP25" s="655" t="s">
        <v>181</v>
      </c>
      <c r="AQ25" s="656"/>
      <c r="AR25" s="656"/>
      <c r="AS25" s="656"/>
      <c r="AT25" s="651"/>
      <c r="AU25" s="651"/>
      <c r="AV25" s="651"/>
      <c r="AW25" s="652"/>
      <c r="AX25" s="650"/>
      <c r="AY25" s="651"/>
      <c r="AZ25" s="651"/>
      <c r="BA25" s="651"/>
      <c r="BB25" s="651"/>
      <c r="BC25" s="651"/>
      <c r="BD25" s="651"/>
      <c r="BE25" s="651"/>
      <c r="BF25" s="651"/>
      <c r="BG25" s="651"/>
      <c r="BH25" s="652"/>
      <c r="BI25" s="692"/>
      <c r="BJ25" s="693"/>
      <c r="BK25" s="693"/>
      <c r="BL25" s="694"/>
      <c r="BM25"/>
      <c r="BN25"/>
      <c r="BO25"/>
      <c r="BP25"/>
      <c r="BQ25"/>
      <c r="BR25"/>
      <c r="BS25" s="405">
        <v>24</v>
      </c>
      <c r="BT25" s="420">
        <v>6</v>
      </c>
      <c r="BU25" s="407" t="s">
        <v>12</v>
      </c>
      <c r="BV25" s="407" t="s">
        <v>492</v>
      </c>
      <c r="BW25" s="407" t="s">
        <v>510</v>
      </c>
      <c r="BX25" s="407"/>
      <c r="BY25" s="407" t="s">
        <v>583</v>
      </c>
      <c r="BZ25" s="406" t="s">
        <v>509</v>
      </c>
      <c r="CA25" s="407" t="s">
        <v>493</v>
      </c>
      <c r="CB25" s="421">
        <v>39263</v>
      </c>
      <c r="CC25" s="410" t="s">
        <v>491</v>
      </c>
      <c r="CD25" s="422">
        <v>0.5416666666666666</v>
      </c>
      <c r="CE25" s="411"/>
      <c r="CF25"/>
      <c r="CG25"/>
      <c r="CH25"/>
      <c r="CI25"/>
      <c r="CJ25"/>
      <c r="CK25"/>
      <c r="CL25"/>
      <c r="CM25"/>
      <c r="CN25"/>
      <c r="CO25"/>
    </row>
    <row r="26" spans="2:93" ht="21.75" customHeight="1">
      <c r="B26" s="717"/>
      <c r="C26" s="718"/>
      <c r="D26" s="718"/>
      <c r="E26" s="718"/>
      <c r="F26" s="718"/>
      <c r="G26" s="685"/>
      <c r="H26" s="656"/>
      <c r="I26" s="656"/>
      <c r="J26" s="686"/>
      <c r="K26" s="655" t="s">
        <v>181</v>
      </c>
      <c r="L26" s="656"/>
      <c r="M26" s="656"/>
      <c r="N26" s="656"/>
      <c r="O26" s="651"/>
      <c r="P26" s="651"/>
      <c r="Q26" s="651"/>
      <c r="R26" s="652"/>
      <c r="S26" s="650"/>
      <c r="T26" s="651"/>
      <c r="U26" s="651"/>
      <c r="V26" s="651"/>
      <c r="W26" s="651"/>
      <c r="X26" s="651"/>
      <c r="Y26" s="651"/>
      <c r="Z26" s="651"/>
      <c r="AA26" s="651"/>
      <c r="AB26" s="651"/>
      <c r="AC26" s="652"/>
      <c r="AD26" s="692"/>
      <c r="AE26" s="693"/>
      <c r="AF26" s="693"/>
      <c r="AG26" s="694"/>
      <c r="AH26" s="738"/>
      <c r="AI26" s="738"/>
      <c r="AJ26" s="738"/>
      <c r="AK26" s="739"/>
      <c r="AL26" s="685"/>
      <c r="AM26" s="656"/>
      <c r="AN26" s="656"/>
      <c r="AO26" s="686"/>
      <c r="AP26" s="655" t="s">
        <v>181</v>
      </c>
      <c r="AQ26" s="656"/>
      <c r="AR26" s="656"/>
      <c r="AS26" s="656"/>
      <c r="AT26" s="651"/>
      <c r="AU26" s="651"/>
      <c r="AV26" s="651"/>
      <c r="AW26" s="652"/>
      <c r="AX26" s="650"/>
      <c r="AY26" s="651"/>
      <c r="AZ26" s="651"/>
      <c r="BA26" s="651"/>
      <c r="BB26" s="651"/>
      <c r="BC26" s="651"/>
      <c r="BD26" s="651"/>
      <c r="BE26" s="651"/>
      <c r="BF26" s="651"/>
      <c r="BG26" s="651"/>
      <c r="BH26" s="652"/>
      <c r="BI26" s="692"/>
      <c r="BJ26" s="693"/>
      <c r="BK26" s="693"/>
      <c r="BL26" s="694"/>
      <c r="BM26"/>
      <c r="BN26"/>
      <c r="BO26"/>
      <c r="BP26"/>
      <c r="BQ26"/>
      <c r="BR26"/>
      <c r="BS26" s="405">
        <v>25</v>
      </c>
      <c r="BT26" s="420">
        <v>7</v>
      </c>
      <c r="BU26" s="407" t="s">
        <v>11</v>
      </c>
      <c r="BV26" s="407" t="s">
        <v>569</v>
      </c>
      <c r="BW26" s="407" t="s">
        <v>12</v>
      </c>
      <c r="BX26" s="407"/>
      <c r="BY26" s="407" t="s">
        <v>583</v>
      </c>
      <c r="BZ26" s="406" t="s">
        <v>509</v>
      </c>
      <c r="CA26" s="407" t="s">
        <v>494</v>
      </c>
      <c r="CB26" s="421">
        <v>39270</v>
      </c>
      <c r="CC26" s="410" t="s">
        <v>491</v>
      </c>
      <c r="CD26" s="409">
        <v>0.4375</v>
      </c>
      <c r="CE26" s="410"/>
      <c r="CF26"/>
      <c r="CG26"/>
      <c r="CH26"/>
      <c r="CI26"/>
      <c r="CJ26"/>
      <c r="CK26"/>
      <c r="CL26"/>
      <c r="CM26"/>
      <c r="CN26"/>
      <c r="CO26"/>
    </row>
    <row r="27" spans="2:93" ht="21.75" customHeight="1" thickBot="1">
      <c r="B27" s="719"/>
      <c r="C27" s="720"/>
      <c r="D27" s="720"/>
      <c r="E27" s="720"/>
      <c r="F27" s="720"/>
      <c r="G27" s="683"/>
      <c r="H27" s="654"/>
      <c r="I27" s="654"/>
      <c r="J27" s="684"/>
      <c r="K27" s="653" t="s">
        <v>181</v>
      </c>
      <c r="L27" s="654"/>
      <c r="M27" s="654"/>
      <c r="N27" s="654"/>
      <c r="O27" s="657"/>
      <c r="P27" s="657"/>
      <c r="Q27" s="657"/>
      <c r="R27" s="658"/>
      <c r="S27" s="659"/>
      <c r="T27" s="657"/>
      <c r="U27" s="657"/>
      <c r="V27" s="657"/>
      <c r="W27" s="657"/>
      <c r="X27" s="657"/>
      <c r="Y27" s="657"/>
      <c r="Z27" s="657"/>
      <c r="AA27" s="657"/>
      <c r="AB27" s="657"/>
      <c r="AC27" s="658"/>
      <c r="AD27" s="689"/>
      <c r="AE27" s="690"/>
      <c r="AF27" s="690"/>
      <c r="AG27" s="691"/>
      <c r="AH27" s="740"/>
      <c r="AI27" s="740"/>
      <c r="AJ27" s="740"/>
      <c r="AK27" s="741"/>
      <c r="AL27" s="683"/>
      <c r="AM27" s="654"/>
      <c r="AN27" s="654"/>
      <c r="AO27" s="684"/>
      <c r="AP27" s="653" t="s">
        <v>181</v>
      </c>
      <c r="AQ27" s="654"/>
      <c r="AR27" s="654"/>
      <c r="AS27" s="654"/>
      <c r="AT27" s="657"/>
      <c r="AU27" s="657"/>
      <c r="AV27" s="657"/>
      <c r="AW27" s="658"/>
      <c r="AX27" s="659"/>
      <c r="AY27" s="657"/>
      <c r="AZ27" s="657"/>
      <c r="BA27" s="657"/>
      <c r="BB27" s="657"/>
      <c r="BC27" s="657"/>
      <c r="BD27" s="657"/>
      <c r="BE27" s="657"/>
      <c r="BF27" s="657"/>
      <c r="BG27" s="657"/>
      <c r="BH27" s="658"/>
      <c r="BI27" s="689"/>
      <c r="BJ27" s="690"/>
      <c r="BK27" s="690"/>
      <c r="BL27" s="691"/>
      <c r="BM27"/>
      <c r="BN27"/>
      <c r="BO27"/>
      <c r="BP27"/>
      <c r="BQ27"/>
      <c r="BR27"/>
      <c r="BS27" s="405">
        <v>26</v>
      </c>
      <c r="BT27" s="420">
        <v>7</v>
      </c>
      <c r="BU27" s="407" t="s">
        <v>494</v>
      </c>
      <c r="BV27" s="407" t="s">
        <v>495</v>
      </c>
      <c r="BW27" s="407" t="s">
        <v>489</v>
      </c>
      <c r="BX27" s="407"/>
      <c r="BY27" s="407" t="s">
        <v>583</v>
      </c>
      <c r="BZ27" s="406" t="s">
        <v>509</v>
      </c>
      <c r="CA27" s="407" t="s">
        <v>494</v>
      </c>
      <c r="CB27" s="421">
        <v>39270</v>
      </c>
      <c r="CC27" s="410" t="s">
        <v>491</v>
      </c>
      <c r="CD27" s="422">
        <v>0.5416666666666666</v>
      </c>
      <c r="CE27" s="411"/>
      <c r="CF27"/>
      <c r="CG27"/>
      <c r="CH27"/>
      <c r="CI27"/>
      <c r="CJ27"/>
      <c r="CK27"/>
      <c r="CL27"/>
      <c r="CM27"/>
      <c r="CN27"/>
      <c r="CO27"/>
    </row>
    <row r="28" spans="2:93" ht="15" customHeight="1" thickBo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 s="405">
        <v>27</v>
      </c>
      <c r="BT28" s="420">
        <v>7</v>
      </c>
      <c r="BU28" s="407" t="s">
        <v>13</v>
      </c>
      <c r="BV28" s="407" t="s">
        <v>495</v>
      </c>
      <c r="BW28" s="407" t="s">
        <v>493</v>
      </c>
      <c r="BX28" s="407"/>
      <c r="BY28" s="407" t="s">
        <v>583</v>
      </c>
      <c r="BZ28" s="406" t="s">
        <v>509</v>
      </c>
      <c r="CA28" s="407" t="s">
        <v>13</v>
      </c>
      <c r="CB28" s="421">
        <v>39270</v>
      </c>
      <c r="CC28" s="410" t="s">
        <v>491</v>
      </c>
      <c r="CD28" s="409">
        <v>0.4375</v>
      </c>
      <c r="CE28" s="410"/>
      <c r="CF28"/>
      <c r="CG28"/>
      <c r="CH28"/>
      <c r="CI28"/>
      <c r="CJ28"/>
      <c r="CK28"/>
      <c r="CL28"/>
      <c r="CM28"/>
      <c r="CN28"/>
      <c r="CO28"/>
    </row>
    <row r="29" spans="2:93" ht="30" customHeight="1" thickBot="1">
      <c r="B29" s="1318" t="s">
        <v>182</v>
      </c>
      <c r="C29" s="1319"/>
      <c r="D29" s="1319"/>
      <c r="E29" s="1319"/>
      <c r="F29" s="1319"/>
      <c r="G29" s="715" t="s">
        <v>183</v>
      </c>
      <c r="H29" s="715"/>
      <c r="I29" s="715"/>
      <c r="J29" s="715"/>
      <c r="K29" s="716"/>
      <c r="L29" s="642" t="e">
        <f>J8</f>
        <v>#N/A</v>
      </c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7" t="s">
        <v>406</v>
      </c>
      <c r="Y29" s="648"/>
      <c r="Z29" s="648"/>
      <c r="AA29" s="648"/>
      <c r="AB29" s="648"/>
      <c r="AC29" s="649"/>
      <c r="AD29" s="644" t="e">
        <f>VLOOKUP(B30,BS2:CE176,12)</f>
        <v>#N/A</v>
      </c>
      <c r="AE29" s="776"/>
      <c r="AF29" s="776"/>
      <c r="AG29" s="776"/>
      <c r="AH29" s="776"/>
      <c r="AI29" s="776"/>
      <c r="AJ29" s="776"/>
      <c r="AK29" s="777"/>
      <c r="AL29" s="637" t="s">
        <v>184</v>
      </c>
      <c r="AM29" s="635"/>
      <c r="AN29" s="635"/>
      <c r="AO29" s="638"/>
      <c r="AP29" s="635" t="e">
        <f>AS8</f>
        <v>#N/A</v>
      </c>
      <c r="AQ29" s="635"/>
      <c r="AR29" s="635"/>
      <c r="AS29" s="635"/>
      <c r="AT29" s="635"/>
      <c r="AU29" s="635"/>
      <c r="AV29" s="635"/>
      <c r="AW29" s="635"/>
      <c r="AX29" s="635"/>
      <c r="AY29" s="635"/>
      <c r="AZ29" s="635"/>
      <c r="BA29" s="635"/>
      <c r="BB29" s="635"/>
      <c r="BC29" s="635"/>
      <c r="BD29" s="636"/>
      <c r="BE29" s="765" t="s">
        <v>417</v>
      </c>
      <c r="BF29" s="766"/>
      <c r="BG29" s="766"/>
      <c r="BH29" s="767"/>
      <c r="BI29" s="635" t="s">
        <v>407</v>
      </c>
      <c r="BJ29" s="635"/>
      <c r="BK29" s="635"/>
      <c r="BL29" s="764"/>
      <c r="BM29"/>
      <c r="BN29"/>
      <c r="BO29"/>
      <c r="BP29"/>
      <c r="BQ29"/>
      <c r="BR29"/>
      <c r="BS29" s="405">
        <v>28</v>
      </c>
      <c r="BT29" s="420">
        <v>7</v>
      </c>
      <c r="BU29" s="407" t="s">
        <v>498</v>
      </c>
      <c r="BV29" s="407" t="s">
        <v>501</v>
      </c>
      <c r="BW29" s="407" t="s">
        <v>496</v>
      </c>
      <c r="BX29" s="407"/>
      <c r="BY29" s="407" t="s">
        <v>583</v>
      </c>
      <c r="BZ29" s="406" t="s">
        <v>509</v>
      </c>
      <c r="CA29" s="407" t="s">
        <v>13</v>
      </c>
      <c r="CB29" s="421">
        <v>39270</v>
      </c>
      <c r="CC29" s="410" t="s">
        <v>491</v>
      </c>
      <c r="CD29" s="422">
        <v>0.5416666666666666</v>
      </c>
      <c r="CE29" s="411"/>
      <c r="CF29"/>
      <c r="CG29"/>
      <c r="CH29"/>
      <c r="CI29"/>
      <c r="CJ29"/>
      <c r="CK29"/>
      <c r="CL29"/>
      <c r="CM29"/>
      <c r="CN29"/>
      <c r="CO29"/>
    </row>
    <row r="30" spans="2:93" ht="30" customHeight="1" thickTop="1">
      <c r="B30" s="1320"/>
      <c r="C30" s="1321"/>
      <c r="D30" s="1321"/>
      <c r="E30" s="1321"/>
      <c r="F30" s="1322"/>
      <c r="G30" s="751" t="e">
        <f>VLOOKUP(B30,BS2:CE176,3)</f>
        <v>#N/A</v>
      </c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5" t="s">
        <v>405</v>
      </c>
      <c r="T30" s="755"/>
      <c r="U30" s="755"/>
      <c r="V30" s="755"/>
      <c r="W30" s="755"/>
      <c r="X30" s="756"/>
      <c r="Y30" s="746"/>
      <c r="Z30" s="746"/>
      <c r="AA30" s="746"/>
      <c r="AB30" s="746"/>
      <c r="AC30" s="757"/>
      <c r="AD30" s="768"/>
      <c r="AE30" s="769"/>
      <c r="AF30" s="769"/>
      <c r="AG30" s="769"/>
      <c r="AH30" s="770" t="s">
        <v>594</v>
      </c>
      <c r="AI30" s="771"/>
      <c r="AJ30" s="771"/>
      <c r="AK30" s="772"/>
      <c r="AL30" s="769"/>
      <c r="AM30" s="769"/>
      <c r="AN30" s="769"/>
      <c r="AO30" s="773"/>
      <c r="AP30" s="745"/>
      <c r="AQ30" s="746"/>
      <c r="AR30" s="746"/>
      <c r="AS30" s="746"/>
      <c r="AT30" s="746"/>
      <c r="AU30" s="747"/>
      <c r="AV30" s="755" t="s">
        <v>405</v>
      </c>
      <c r="AW30" s="755"/>
      <c r="AX30" s="755"/>
      <c r="AY30" s="755"/>
      <c r="AZ30" s="755"/>
      <c r="BA30" s="751" t="e">
        <f>VLOOKUP(B30,BS2:CE176,5)</f>
        <v>#N/A</v>
      </c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2"/>
      <c r="BM30"/>
      <c r="BN30"/>
      <c r="BO30"/>
      <c r="BP30"/>
      <c r="BQ30"/>
      <c r="BR30"/>
      <c r="BS30" s="405">
        <v>29</v>
      </c>
      <c r="BT30" s="420">
        <v>8</v>
      </c>
      <c r="BU30" s="407" t="s">
        <v>511</v>
      </c>
      <c r="BV30" s="407" t="s">
        <v>569</v>
      </c>
      <c r="BW30" s="407" t="s">
        <v>512</v>
      </c>
      <c r="BX30" s="407"/>
      <c r="BY30" s="407" t="s">
        <v>583</v>
      </c>
      <c r="BZ30" s="406" t="s">
        <v>509</v>
      </c>
      <c r="CA30" s="407" t="s">
        <v>512</v>
      </c>
      <c r="CB30" s="421">
        <v>39319</v>
      </c>
      <c r="CC30" s="410" t="s">
        <v>491</v>
      </c>
      <c r="CD30" s="409">
        <v>0.4375</v>
      </c>
      <c r="CE30" s="412" t="s">
        <v>570</v>
      </c>
      <c r="CF30"/>
      <c r="CG30"/>
      <c r="CH30"/>
      <c r="CI30"/>
      <c r="CJ30"/>
      <c r="CK30"/>
      <c r="CL30"/>
      <c r="CM30"/>
      <c r="CN30"/>
      <c r="CO30"/>
    </row>
    <row r="31" spans="2:93" ht="30" customHeight="1" thickBot="1">
      <c r="B31" s="1323"/>
      <c r="C31" s="1324"/>
      <c r="D31" s="1324"/>
      <c r="E31" s="1324"/>
      <c r="F31" s="1325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268"/>
      <c r="T31" s="760"/>
      <c r="U31" s="760"/>
      <c r="V31" s="760"/>
      <c r="W31" s="269"/>
      <c r="X31" s="758"/>
      <c r="Y31" s="749"/>
      <c r="Z31" s="749"/>
      <c r="AA31" s="749"/>
      <c r="AB31" s="749"/>
      <c r="AC31" s="759"/>
      <c r="AD31" s="774"/>
      <c r="AE31" s="775"/>
      <c r="AF31" s="775"/>
      <c r="AG31" s="775"/>
      <c r="AH31" s="761" t="s">
        <v>595</v>
      </c>
      <c r="AI31" s="762"/>
      <c r="AJ31" s="762"/>
      <c r="AK31" s="763"/>
      <c r="AL31" s="775"/>
      <c r="AM31" s="775"/>
      <c r="AN31" s="775"/>
      <c r="AO31" s="779"/>
      <c r="AP31" s="748"/>
      <c r="AQ31" s="749"/>
      <c r="AR31" s="749"/>
      <c r="AS31" s="749"/>
      <c r="AT31" s="749"/>
      <c r="AU31" s="750"/>
      <c r="AV31" s="268"/>
      <c r="AW31" s="760"/>
      <c r="AX31" s="760"/>
      <c r="AY31" s="760"/>
      <c r="AZ31" s="269"/>
      <c r="BA31" s="753"/>
      <c r="BB31" s="753"/>
      <c r="BC31" s="753"/>
      <c r="BD31" s="753"/>
      <c r="BE31" s="753"/>
      <c r="BF31" s="753"/>
      <c r="BG31" s="753"/>
      <c r="BH31" s="753"/>
      <c r="BI31" s="753"/>
      <c r="BJ31" s="753"/>
      <c r="BK31" s="753"/>
      <c r="BL31" s="754"/>
      <c r="BM31"/>
      <c r="BN31"/>
      <c r="BO31"/>
      <c r="BP31"/>
      <c r="BQ31"/>
      <c r="BR31"/>
      <c r="BS31" s="405">
        <v>30</v>
      </c>
      <c r="BT31" s="420">
        <v>8</v>
      </c>
      <c r="BU31" s="407" t="s">
        <v>513</v>
      </c>
      <c r="BV31" s="407" t="s">
        <v>576</v>
      </c>
      <c r="BW31" s="407" t="s">
        <v>514</v>
      </c>
      <c r="BX31" s="407"/>
      <c r="BY31" s="407" t="s">
        <v>583</v>
      </c>
      <c r="BZ31" s="406" t="s">
        <v>509</v>
      </c>
      <c r="CA31" s="407" t="s">
        <v>512</v>
      </c>
      <c r="CB31" s="421">
        <v>39319</v>
      </c>
      <c r="CC31" s="410" t="s">
        <v>491</v>
      </c>
      <c r="CD31" s="422">
        <v>0.5416666666666666</v>
      </c>
      <c r="CE31" s="412" t="s">
        <v>577</v>
      </c>
      <c r="CF31"/>
      <c r="CG31"/>
      <c r="CH31"/>
      <c r="CI31"/>
      <c r="CJ31"/>
      <c r="CK31"/>
      <c r="CL31"/>
      <c r="CM31"/>
      <c r="CN31"/>
      <c r="CO31"/>
    </row>
    <row r="32" spans="2:83" ht="21.75" customHeight="1" thickTop="1">
      <c r="B32" s="717" t="s">
        <v>414</v>
      </c>
      <c r="C32" s="718"/>
      <c r="D32" s="718"/>
      <c r="E32" s="718"/>
      <c r="F32" s="718"/>
      <c r="G32" s="726" t="s">
        <v>175</v>
      </c>
      <c r="H32" s="722"/>
      <c r="I32" s="722"/>
      <c r="J32" s="727"/>
      <c r="K32" s="728" t="s">
        <v>413</v>
      </c>
      <c r="L32" s="729"/>
      <c r="M32" s="729"/>
      <c r="N32" s="730"/>
      <c r="O32" s="731" t="s">
        <v>176</v>
      </c>
      <c r="P32" s="722"/>
      <c r="Q32" s="722"/>
      <c r="R32" s="722"/>
      <c r="S32" s="722"/>
      <c r="T32" s="722"/>
      <c r="U32" s="722"/>
      <c r="V32" s="722"/>
      <c r="W32" s="727"/>
      <c r="X32" s="724" t="s">
        <v>409</v>
      </c>
      <c r="Y32" s="725"/>
      <c r="Z32" s="725"/>
      <c r="AA32" s="725"/>
      <c r="AB32" s="725"/>
      <c r="AC32" s="725"/>
      <c r="AD32" s="721" t="s">
        <v>411</v>
      </c>
      <c r="AE32" s="722"/>
      <c r="AF32" s="722"/>
      <c r="AG32" s="723"/>
      <c r="AH32" s="732" t="s">
        <v>415</v>
      </c>
      <c r="AI32" s="732"/>
      <c r="AJ32" s="732"/>
      <c r="AK32" s="733"/>
      <c r="AL32" s="726" t="s">
        <v>177</v>
      </c>
      <c r="AM32" s="722"/>
      <c r="AN32" s="722"/>
      <c r="AO32" s="727"/>
      <c r="AP32" s="728" t="s">
        <v>413</v>
      </c>
      <c r="AQ32" s="729"/>
      <c r="AR32" s="729"/>
      <c r="AS32" s="730"/>
      <c r="AT32" s="731" t="s">
        <v>176</v>
      </c>
      <c r="AU32" s="722"/>
      <c r="AV32" s="722"/>
      <c r="AW32" s="722"/>
      <c r="AX32" s="722"/>
      <c r="AY32" s="722"/>
      <c r="AZ32" s="722"/>
      <c r="BA32" s="722"/>
      <c r="BB32" s="727"/>
      <c r="BC32" s="724" t="s">
        <v>409</v>
      </c>
      <c r="BD32" s="725"/>
      <c r="BE32" s="725"/>
      <c r="BF32" s="725"/>
      <c r="BG32" s="725"/>
      <c r="BH32" s="725"/>
      <c r="BI32" s="721" t="s">
        <v>411</v>
      </c>
      <c r="BJ32" s="722"/>
      <c r="BK32" s="722"/>
      <c r="BL32" s="723"/>
      <c r="BM32"/>
      <c r="BN32"/>
      <c r="BO32"/>
      <c r="BP32"/>
      <c r="BS32" s="405">
        <v>31</v>
      </c>
      <c r="BT32" s="420">
        <v>8</v>
      </c>
      <c r="BU32" s="407" t="s">
        <v>515</v>
      </c>
      <c r="BV32" s="407" t="s">
        <v>571</v>
      </c>
      <c r="BW32" s="407" t="s">
        <v>516</v>
      </c>
      <c r="BX32" s="407"/>
      <c r="BY32" s="407" t="s">
        <v>583</v>
      </c>
      <c r="BZ32" s="406" t="s">
        <v>509</v>
      </c>
      <c r="CA32" s="407" t="s">
        <v>516</v>
      </c>
      <c r="CB32" s="421">
        <v>39319</v>
      </c>
      <c r="CC32" s="410" t="s">
        <v>491</v>
      </c>
      <c r="CD32" s="409">
        <v>0.4375</v>
      </c>
      <c r="CE32" s="412" t="s">
        <v>572</v>
      </c>
    </row>
    <row r="33" spans="2:83" ht="21.75" customHeight="1">
      <c r="B33" s="717"/>
      <c r="C33" s="718"/>
      <c r="D33" s="718"/>
      <c r="E33" s="718"/>
      <c r="F33" s="718"/>
      <c r="G33" s="714"/>
      <c r="H33" s="701"/>
      <c r="I33" s="701"/>
      <c r="J33" s="701"/>
      <c r="K33" s="711"/>
      <c r="L33" s="701"/>
      <c r="M33" s="701"/>
      <c r="N33" s="712"/>
      <c r="O33" s="701"/>
      <c r="P33" s="701"/>
      <c r="Q33" s="701"/>
      <c r="R33" s="701"/>
      <c r="S33" s="701"/>
      <c r="T33" s="701"/>
      <c r="U33" s="701"/>
      <c r="V33" s="701"/>
      <c r="W33" s="713"/>
      <c r="X33" s="711"/>
      <c r="Y33" s="701"/>
      <c r="Z33" s="701" t="s">
        <v>178</v>
      </c>
      <c r="AA33" s="701"/>
      <c r="AB33" s="701"/>
      <c r="AC33" s="701"/>
      <c r="AD33" s="702"/>
      <c r="AE33" s="703"/>
      <c r="AF33" s="703"/>
      <c r="AG33" s="704"/>
      <c r="AH33" s="734"/>
      <c r="AI33" s="734"/>
      <c r="AJ33" s="734"/>
      <c r="AK33" s="735"/>
      <c r="AL33" s="714"/>
      <c r="AM33" s="701"/>
      <c r="AN33" s="701"/>
      <c r="AO33" s="701"/>
      <c r="AP33" s="711"/>
      <c r="AQ33" s="701"/>
      <c r="AR33" s="701"/>
      <c r="AS33" s="712"/>
      <c r="AT33" s="701"/>
      <c r="AU33" s="701"/>
      <c r="AV33" s="701"/>
      <c r="AW33" s="701"/>
      <c r="AX33" s="701"/>
      <c r="AY33" s="701"/>
      <c r="AZ33" s="701"/>
      <c r="BA33" s="701"/>
      <c r="BB33" s="713"/>
      <c r="BC33" s="711"/>
      <c r="BD33" s="701"/>
      <c r="BE33" s="701" t="s">
        <v>178</v>
      </c>
      <c r="BF33" s="701"/>
      <c r="BG33" s="701"/>
      <c r="BH33" s="701"/>
      <c r="BI33" s="702"/>
      <c r="BJ33" s="703"/>
      <c r="BK33" s="703"/>
      <c r="BL33" s="704"/>
      <c r="BM33"/>
      <c r="BN33"/>
      <c r="BO33"/>
      <c r="BP33"/>
      <c r="BS33" s="405">
        <v>32</v>
      </c>
      <c r="BT33" s="420">
        <v>8</v>
      </c>
      <c r="BU33" s="407" t="s">
        <v>517</v>
      </c>
      <c r="BV33" s="407" t="s">
        <v>576</v>
      </c>
      <c r="BW33" s="407" t="s">
        <v>518</v>
      </c>
      <c r="BX33" s="407"/>
      <c r="BY33" s="407" t="s">
        <v>583</v>
      </c>
      <c r="BZ33" s="406" t="s">
        <v>509</v>
      </c>
      <c r="CA33" s="407" t="s">
        <v>516</v>
      </c>
      <c r="CB33" s="421">
        <v>39319</v>
      </c>
      <c r="CC33" s="410" t="s">
        <v>491</v>
      </c>
      <c r="CD33" s="422">
        <v>0.5416666666666666</v>
      </c>
      <c r="CE33" s="412" t="s">
        <v>578</v>
      </c>
    </row>
    <row r="34" spans="2:83" ht="21.75" customHeight="1">
      <c r="B34" s="717"/>
      <c r="C34" s="718"/>
      <c r="D34" s="718"/>
      <c r="E34" s="718"/>
      <c r="F34" s="718"/>
      <c r="G34" s="714"/>
      <c r="H34" s="701"/>
      <c r="I34" s="701"/>
      <c r="J34" s="701"/>
      <c r="K34" s="711"/>
      <c r="L34" s="701"/>
      <c r="M34" s="701"/>
      <c r="N34" s="712"/>
      <c r="O34" s="701"/>
      <c r="P34" s="701"/>
      <c r="Q34" s="701"/>
      <c r="R34" s="701"/>
      <c r="S34" s="701"/>
      <c r="T34" s="701"/>
      <c r="U34" s="701"/>
      <c r="V34" s="701"/>
      <c r="W34" s="713"/>
      <c r="X34" s="711"/>
      <c r="Y34" s="701"/>
      <c r="Z34" s="701" t="s">
        <v>178</v>
      </c>
      <c r="AA34" s="701"/>
      <c r="AB34" s="701"/>
      <c r="AC34" s="701"/>
      <c r="AD34" s="702"/>
      <c r="AE34" s="703"/>
      <c r="AF34" s="703"/>
      <c r="AG34" s="704"/>
      <c r="AH34" s="734"/>
      <c r="AI34" s="734"/>
      <c r="AJ34" s="734"/>
      <c r="AK34" s="735"/>
      <c r="AL34" s="714"/>
      <c r="AM34" s="701"/>
      <c r="AN34" s="701"/>
      <c r="AO34" s="701"/>
      <c r="AP34" s="711"/>
      <c r="AQ34" s="701"/>
      <c r="AR34" s="701"/>
      <c r="AS34" s="712"/>
      <c r="AT34" s="701"/>
      <c r="AU34" s="701"/>
      <c r="AV34" s="701"/>
      <c r="AW34" s="701"/>
      <c r="AX34" s="701"/>
      <c r="AY34" s="701"/>
      <c r="AZ34" s="701"/>
      <c r="BA34" s="701"/>
      <c r="BB34" s="713"/>
      <c r="BC34" s="711"/>
      <c r="BD34" s="701"/>
      <c r="BE34" s="701" t="s">
        <v>178</v>
      </c>
      <c r="BF34" s="701"/>
      <c r="BG34" s="701"/>
      <c r="BH34" s="701"/>
      <c r="BI34" s="702"/>
      <c r="BJ34" s="703"/>
      <c r="BK34" s="703"/>
      <c r="BL34" s="704"/>
      <c r="BM34"/>
      <c r="BN34"/>
      <c r="BO34"/>
      <c r="BP34"/>
      <c r="BS34" s="405">
        <v>33</v>
      </c>
      <c r="BT34" s="420">
        <v>9</v>
      </c>
      <c r="BU34" s="407" t="s">
        <v>511</v>
      </c>
      <c r="BV34" s="407" t="s">
        <v>571</v>
      </c>
      <c r="BW34" s="407" t="s">
        <v>514</v>
      </c>
      <c r="BX34" s="407"/>
      <c r="BY34" s="407" t="s">
        <v>581</v>
      </c>
      <c r="BZ34" s="406" t="s">
        <v>508</v>
      </c>
      <c r="CA34" s="407" t="s">
        <v>513</v>
      </c>
      <c r="CB34" s="421">
        <v>39326</v>
      </c>
      <c r="CC34" s="410" t="s">
        <v>491</v>
      </c>
      <c r="CD34" s="409">
        <v>0.4375</v>
      </c>
      <c r="CE34" s="412" t="s">
        <v>573</v>
      </c>
    </row>
    <row r="35" spans="2:83" ht="21.75" customHeight="1">
      <c r="B35" s="717"/>
      <c r="C35" s="718"/>
      <c r="D35" s="718"/>
      <c r="E35" s="718"/>
      <c r="F35" s="718"/>
      <c r="G35" s="714"/>
      <c r="H35" s="701"/>
      <c r="I35" s="701"/>
      <c r="J35" s="701"/>
      <c r="K35" s="711"/>
      <c r="L35" s="701"/>
      <c r="M35" s="701"/>
      <c r="N35" s="712"/>
      <c r="O35" s="701"/>
      <c r="P35" s="701"/>
      <c r="Q35" s="701"/>
      <c r="R35" s="701"/>
      <c r="S35" s="701"/>
      <c r="T35" s="701"/>
      <c r="U35" s="701"/>
      <c r="V35" s="701"/>
      <c r="W35" s="713"/>
      <c r="X35" s="711"/>
      <c r="Y35" s="701"/>
      <c r="Z35" s="701" t="s">
        <v>178</v>
      </c>
      <c r="AA35" s="701"/>
      <c r="AB35" s="701"/>
      <c r="AC35" s="701"/>
      <c r="AD35" s="702"/>
      <c r="AE35" s="703"/>
      <c r="AF35" s="703"/>
      <c r="AG35" s="704"/>
      <c r="AH35" s="734"/>
      <c r="AI35" s="734"/>
      <c r="AJ35" s="734"/>
      <c r="AK35" s="735"/>
      <c r="AL35" s="714"/>
      <c r="AM35" s="701"/>
      <c r="AN35" s="701"/>
      <c r="AO35" s="701"/>
      <c r="AP35" s="711"/>
      <c r="AQ35" s="701"/>
      <c r="AR35" s="701"/>
      <c r="AS35" s="712"/>
      <c r="AT35" s="701"/>
      <c r="AU35" s="701"/>
      <c r="AV35" s="701"/>
      <c r="AW35" s="701"/>
      <c r="AX35" s="701"/>
      <c r="AY35" s="701"/>
      <c r="AZ35" s="701"/>
      <c r="BA35" s="701"/>
      <c r="BB35" s="713"/>
      <c r="BC35" s="711"/>
      <c r="BD35" s="701"/>
      <c r="BE35" s="701" t="s">
        <v>178</v>
      </c>
      <c r="BF35" s="701"/>
      <c r="BG35" s="701"/>
      <c r="BH35" s="701"/>
      <c r="BI35" s="702"/>
      <c r="BJ35" s="703"/>
      <c r="BK35" s="703"/>
      <c r="BL35" s="704"/>
      <c r="BM35"/>
      <c r="BN35"/>
      <c r="BO35"/>
      <c r="BP35"/>
      <c r="BS35" s="405">
        <v>34</v>
      </c>
      <c r="BT35" s="420">
        <v>9</v>
      </c>
      <c r="BU35" s="407" t="s">
        <v>513</v>
      </c>
      <c r="BV35" s="407" t="s">
        <v>576</v>
      </c>
      <c r="BW35" s="407" t="s">
        <v>512</v>
      </c>
      <c r="BX35" s="407"/>
      <c r="BY35" s="407" t="s">
        <v>581</v>
      </c>
      <c r="BZ35" s="406" t="s">
        <v>508</v>
      </c>
      <c r="CA35" s="407" t="s">
        <v>513</v>
      </c>
      <c r="CB35" s="421">
        <v>39326</v>
      </c>
      <c r="CC35" s="410" t="s">
        <v>491</v>
      </c>
      <c r="CD35" s="422">
        <v>0.5416666666666666</v>
      </c>
      <c r="CE35" s="412" t="s">
        <v>577</v>
      </c>
    </row>
    <row r="36" spans="2:83" ht="21.75" customHeight="1">
      <c r="B36" s="717"/>
      <c r="C36" s="718"/>
      <c r="D36" s="718"/>
      <c r="E36" s="718"/>
      <c r="F36" s="718"/>
      <c r="G36" s="714"/>
      <c r="H36" s="701"/>
      <c r="I36" s="701"/>
      <c r="J36" s="701"/>
      <c r="K36" s="711"/>
      <c r="L36" s="701"/>
      <c r="M36" s="701"/>
      <c r="N36" s="712"/>
      <c r="O36" s="701"/>
      <c r="P36" s="701"/>
      <c r="Q36" s="701"/>
      <c r="R36" s="701"/>
      <c r="S36" s="701"/>
      <c r="T36" s="701"/>
      <c r="U36" s="701"/>
      <c r="V36" s="701"/>
      <c r="W36" s="713"/>
      <c r="X36" s="711"/>
      <c r="Y36" s="701"/>
      <c r="Z36" s="701" t="s">
        <v>178</v>
      </c>
      <c r="AA36" s="701"/>
      <c r="AB36" s="701"/>
      <c r="AC36" s="701"/>
      <c r="AD36" s="702"/>
      <c r="AE36" s="703"/>
      <c r="AF36" s="703"/>
      <c r="AG36" s="704"/>
      <c r="AH36" s="734"/>
      <c r="AI36" s="734"/>
      <c r="AJ36" s="734"/>
      <c r="AK36" s="735"/>
      <c r="AL36" s="714"/>
      <c r="AM36" s="701"/>
      <c r="AN36" s="701"/>
      <c r="AO36" s="701"/>
      <c r="AP36" s="711"/>
      <c r="AQ36" s="701"/>
      <c r="AR36" s="701"/>
      <c r="AS36" s="712"/>
      <c r="AT36" s="701"/>
      <c r="AU36" s="701"/>
      <c r="AV36" s="701"/>
      <c r="AW36" s="701"/>
      <c r="AX36" s="701"/>
      <c r="AY36" s="701"/>
      <c r="AZ36" s="701"/>
      <c r="BA36" s="701"/>
      <c r="BB36" s="713"/>
      <c r="BC36" s="711"/>
      <c r="BD36" s="701"/>
      <c r="BE36" s="701" t="s">
        <v>178</v>
      </c>
      <c r="BF36" s="701"/>
      <c r="BG36" s="701"/>
      <c r="BH36" s="701"/>
      <c r="BI36" s="702"/>
      <c r="BJ36" s="703"/>
      <c r="BK36" s="703"/>
      <c r="BL36" s="704"/>
      <c r="BM36"/>
      <c r="BN36"/>
      <c r="BO36"/>
      <c r="BP36"/>
      <c r="BS36" s="405">
        <v>35</v>
      </c>
      <c r="BT36" s="420">
        <v>9</v>
      </c>
      <c r="BU36" s="407" t="s">
        <v>515</v>
      </c>
      <c r="BV36" s="407" t="s">
        <v>571</v>
      </c>
      <c r="BW36" s="407" t="s">
        <v>518</v>
      </c>
      <c r="BX36" s="407"/>
      <c r="BY36" s="407" t="s">
        <v>583</v>
      </c>
      <c r="BZ36" s="406" t="s">
        <v>509</v>
      </c>
      <c r="CA36" s="407" t="s">
        <v>517</v>
      </c>
      <c r="CB36" s="421">
        <v>39326</v>
      </c>
      <c r="CC36" s="410" t="s">
        <v>491</v>
      </c>
      <c r="CD36" s="409">
        <v>0.4375</v>
      </c>
      <c r="CE36" s="412" t="s">
        <v>572</v>
      </c>
    </row>
    <row r="37" spans="2:83" ht="21.75" customHeight="1">
      <c r="B37" s="717"/>
      <c r="C37" s="718"/>
      <c r="D37" s="718"/>
      <c r="E37" s="718"/>
      <c r="F37" s="718"/>
      <c r="G37" s="714"/>
      <c r="H37" s="701"/>
      <c r="I37" s="701"/>
      <c r="J37" s="701"/>
      <c r="K37" s="711"/>
      <c r="L37" s="701"/>
      <c r="M37" s="701"/>
      <c r="N37" s="712"/>
      <c r="O37" s="701"/>
      <c r="P37" s="701"/>
      <c r="Q37" s="701"/>
      <c r="R37" s="701"/>
      <c r="S37" s="701"/>
      <c r="T37" s="701"/>
      <c r="U37" s="701"/>
      <c r="V37" s="701"/>
      <c r="W37" s="713"/>
      <c r="X37" s="711"/>
      <c r="Y37" s="701"/>
      <c r="Z37" s="701" t="s">
        <v>178</v>
      </c>
      <c r="AA37" s="701"/>
      <c r="AB37" s="701"/>
      <c r="AC37" s="701"/>
      <c r="AD37" s="702"/>
      <c r="AE37" s="703"/>
      <c r="AF37" s="703"/>
      <c r="AG37" s="704"/>
      <c r="AH37" s="734"/>
      <c r="AI37" s="734"/>
      <c r="AJ37" s="734"/>
      <c r="AK37" s="735"/>
      <c r="AL37" s="714"/>
      <c r="AM37" s="701"/>
      <c r="AN37" s="701"/>
      <c r="AO37" s="701"/>
      <c r="AP37" s="711"/>
      <c r="AQ37" s="701"/>
      <c r="AR37" s="701"/>
      <c r="AS37" s="712"/>
      <c r="AT37" s="701"/>
      <c r="AU37" s="701"/>
      <c r="AV37" s="701"/>
      <c r="AW37" s="701"/>
      <c r="AX37" s="701"/>
      <c r="AY37" s="701"/>
      <c r="AZ37" s="701"/>
      <c r="BA37" s="701"/>
      <c r="BB37" s="713"/>
      <c r="BC37" s="711"/>
      <c r="BD37" s="701"/>
      <c r="BE37" s="701" t="s">
        <v>178</v>
      </c>
      <c r="BF37" s="701"/>
      <c r="BG37" s="701"/>
      <c r="BH37" s="701"/>
      <c r="BI37" s="702"/>
      <c r="BJ37" s="703"/>
      <c r="BK37" s="703"/>
      <c r="BL37" s="704"/>
      <c r="BM37"/>
      <c r="BN37"/>
      <c r="BO37"/>
      <c r="BP37"/>
      <c r="BS37" s="405">
        <v>36</v>
      </c>
      <c r="BT37" s="420">
        <v>9</v>
      </c>
      <c r="BU37" s="407" t="s">
        <v>517</v>
      </c>
      <c r="BV37" s="407" t="s">
        <v>576</v>
      </c>
      <c r="BW37" s="407" t="s">
        <v>516</v>
      </c>
      <c r="BX37" s="407"/>
      <c r="BY37" s="407" t="s">
        <v>583</v>
      </c>
      <c r="BZ37" s="406" t="s">
        <v>509</v>
      </c>
      <c r="CA37" s="407" t="s">
        <v>517</v>
      </c>
      <c r="CB37" s="421">
        <v>39326</v>
      </c>
      <c r="CC37" s="410" t="s">
        <v>491</v>
      </c>
      <c r="CD37" s="422">
        <v>0.5416666666666666</v>
      </c>
      <c r="CE37" s="412" t="s">
        <v>578</v>
      </c>
    </row>
    <row r="38" spans="2:83" ht="21.75" customHeight="1">
      <c r="B38" s="717"/>
      <c r="C38" s="718"/>
      <c r="D38" s="718"/>
      <c r="E38" s="718"/>
      <c r="F38" s="718"/>
      <c r="G38" s="714"/>
      <c r="H38" s="701"/>
      <c r="I38" s="701"/>
      <c r="J38" s="701"/>
      <c r="K38" s="711"/>
      <c r="L38" s="701"/>
      <c r="M38" s="701"/>
      <c r="N38" s="712"/>
      <c r="O38" s="701"/>
      <c r="P38" s="701"/>
      <c r="Q38" s="701"/>
      <c r="R38" s="701"/>
      <c r="S38" s="701"/>
      <c r="T38" s="701"/>
      <c r="U38" s="701"/>
      <c r="V38" s="701"/>
      <c r="W38" s="713"/>
      <c r="X38" s="711"/>
      <c r="Y38" s="701"/>
      <c r="Z38" s="701" t="s">
        <v>178</v>
      </c>
      <c r="AA38" s="701"/>
      <c r="AB38" s="701"/>
      <c r="AC38" s="701"/>
      <c r="AD38" s="702"/>
      <c r="AE38" s="703"/>
      <c r="AF38" s="703"/>
      <c r="AG38" s="704"/>
      <c r="AH38" s="734"/>
      <c r="AI38" s="734"/>
      <c r="AJ38" s="734"/>
      <c r="AK38" s="735"/>
      <c r="AL38" s="714"/>
      <c r="AM38" s="701"/>
      <c r="AN38" s="701"/>
      <c r="AO38" s="701"/>
      <c r="AP38" s="711"/>
      <c r="AQ38" s="701"/>
      <c r="AR38" s="701"/>
      <c r="AS38" s="712"/>
      <c r="AT38" s="701"/>
      <c r="AU38" s="701"/>
      <c r="AV38" s="701"/>
      <c r="AW38" s="701"/>
      <c r="AX38" s="701"/>
      <c r="AY38" s="701"/>
      <c r="AZ38" s="701"/>
      <c r="BA38" s="701"/>
      <c r="BB38" s="713"/>
      <c r="BC38" s="711"/>
      <c r="BD38" s="701"/>
      <c r="BE38" s="701" t="s">
        <v>178</v>
      </c>
      <c r="BF38" s="701"/>
      <c r="BG38" s="701"/>
      <c r="BH38" s="701"/>
      <c r="BI38" s="702"/>
      <c r="BJ38" s="703"/>
      <c r="BK38" s="703"/>
      <c r="BL38" s="704"/>
      <c r="BM38"/>
      <c r="BN38"/>
      <c r="BO38"/>
      <c r="BP38"/>
      <c r="BS38" s="405">
        <v>37</v>
      </c>
      <c r="BT38" s="420">
        <v>10</v>
      </c>
      <c r="BU38" s="407" t="s">
        <v>511</v>
      </c>
      <c r="BV38" s="407" t="s">
        <v>571</v>
      </c>
      <c r="BW38" s="407" t="s">
        <v>513</v>
      </c>
      <c r="BX38" s="407"/>
      <c r="BY38" s="407" t="s">
        <v>583</v>
      </c>
      <c r="BZ38" s="406" t="s">
        <v>509</v>
      </c>
      <c r="CA38" s="407" t="s">
        <v>514</v>
      </c>
      <c r="CB38" s="421">
        <v>39333</v>
      </c>
      <c r="CC38" s="410" t="s">
        <v>491</v>
      </c>
      <c r="CD38" s="409">
        <v>0.4375</v>
      </c>
      <c r="CE38" s="412" t="s">
        <v>573</v>
      </c>
    </row>
    <row r="39" spans="2:83" ht="21.75" customHeight="1">
      <c r="B39" s="717"/>
      <c r="C39" s="718"/>
      <c r="D39" s="718"/>
      <c r="E39" s="718"/>
      <c r="F39" s="718"/>
      <c r="G39" s="714"/>
      <c r="H39" s="701"/>
      <c r="I39" s="701"/>
      <c r="J39" s="701"/>
      <c r="K39" s="711"/>
      <c r="L39" s="701"/>
      <c r="M39" s="701"/>
      <c r="N39" s="712"/>
      <c r="O39" s="701"/>
      <c r="P39" s="701"/>
      <c r="Q39" s="701"/>
      <c r="R39" s="701"/>
      <c r="S39" s="701"/>
      <c r="T39" s="701"/>
      <c r="U39" s="701"/>
      <c r="V39" s="701"/>
      <c r="W39" s="713"/>
      <c r="X39" s="711"/>
      <c r="Y39" s="701"/>
      <c r="Z39" s="701" t="s">
        <v>178</v>
      </c>
      <c r="AA39" s="701"/>
      <c r="AB39" s="701"/>
      <c r="AC39" s="701"/>
      <c r="AD39" s="702"/>
      <c r="AE39" s="703"/>
      <c r="AF39" s="703"/>
      <c r="AG39" s="704"/>
      <c r="AH39" s="734"/>
      <c r="AI39" s="734"/>
      <c r="AJ39" s="734"/>
      <c r="AK39" s="735"/>
      <c r="AL39" s="714"/>
      <c r="AM39" s="701"/>
      <c r="AN39" s="701"/>
      <c r="AO39" s="701"/>
      <c r="AP39" s="711"/>
      <c r="AQ39" s="701"/>
      <c r="AR39" s="701"/>
      <c r="AS39" s="712"/>
      <c r="AT39" s="701"/>
      <c r="AU39" s="701"/>
      <c r="AV39" s="701"/>
      <c r="AW39" s="701"/>
      <c r="AX39" s="701"/>
      <c r="AY39" s="701"/>
      <c r="AZ39" s="701"/>
      <c r="BA39" s="701"/>
      <c r="BB39" s="713"/>
      <c r="BC39" s="711"/>
      <c r="BD39" s="701"/>
      <c r="BE39" s="701" t="s">
        <v>178</v>
      </c>
      <c r="BF39" s="701"/>
      <c r="BG39" s="701"/>
      <c r="BH39" s="701"/>
      <c r="BI39" s="702"/>
      <c r="BJ39" s="703"/>
      <c r="BK39" s="703"/>
      <c r="BL39" s="704"/>
      <c r="BM39"/>
      <c r="BN39"/>
      <c r="BO39"/>
      <c r="BP39"/>
      <c r="BS39" s="405">
        <v>38</v>
      </c>
      <c r="BT39" s="420">
        <v>10</v>
      </c>
      <c r="BU39" s="407" t="s">
        <v>514</v>
      </c>
      <c r="BV39" s="407" t="s">
        <v>576</v>
      </c>
      <c r="BW39" s="407" t="s">
        <v>512</v>
      </c>
      <c r="BX39" s="407"/>
      <c r="BY39" s="407" t="s">
        <v>583</v>
      </c>
      <c r="BZ39" s="406" t="s">
        <v>509</v>
      </c>
      <c r="CA39" s="407" t="s">
        <v>514</v>
      </c>
      <c r="CB39" s="421">
        <v>39333</v>
      </c>
      <c r="CC39" s="410" t="s">
        <v>491</v>
      </c>
      <c r="CD39" s="422">
        <v>0.5416666666666666</v>
      </c>
      <c r="CE39" s="412" t="s">
        <v>577</v>
      </c>
    </row>
    <row r="40" spans="2:83" ht="21.75" customHeight="1">
      <c r="B40" s="717"/>
      <c r="C40" s="718"/>
      <c r="D40" s="718"/>
      <c r="E40" s="718"/>
      <c r="F40" s="718"/>
      <c r="G40" s="714"/>
      <c r="H40" s="701"/>
      <c r="I40" s="701"/>
      <c r="J40" s="701"/>
      <c r="K40" s="711"/>
      <c r="L40" s="701"/>
      <c r="M40" s="701"/>
      <c r="N40" s="712"/>
      <c r="O40" s="701"/>
      <c r="P40" s="701"/>
      <c r="Q40" s="701"/>
      <c r="R40" s="701"/>
      <c r="S40" s="701"/>
      <c r="T40" s="701"/>
      <c r="U40" s="701"/>
      <c r="V40" s="701"/>
      <c r="W40" s="713"/>
      <c r="X40" s="711"/>
      <c r="Y40" s="701"/>
      <c r="Z40" s="701" t="s">
        <v>178</v>
      </c>
      <c r="AA40" s="701"/>
      <c r="AB40" s="701"/>
      <c r="AC40" s="701"/>
      <c r="AD40" s="702"/>
      <c r="AE40" s="703"/>
      <c r="AF40" s="703"/>
      <c r="AG40" s="704"/>
      <c r="AH40" s="734"/>
      <c r="AI40" s="734"/>
      <c r="AJ40" s="734"/>
      <c r="AK40" s="735"/>
      <c r="AL40" s="714"/>
      <c r="AM40" s="701"/>
      <c r="AN40" s="701"/>
      <c r="AO40" s="701"/>
      <c r="AP40" s="711"/>
      <c r="AQ40" s="701"/>
      <c r="AR40" s="701"/>
      <c r="AS40" s="712"/>
      <c r="AT40" s="701"/>
      <c r="AU40" s="701"/>
      <c r="AV40" s="701"/>
      <c r="AW40" s="701"/>
      <c r="AX40" s="701"/>
      <c r="AY40" s="701"/>
      <c r="AZ40" s="701"/>
      <c r="BA40" s="701"/>
      <c r="BB40" s="713"/>
      <c r="BC40" s="711"/>
      <c r="BD40" s="701"/>
      <c r="BE40" s="701" t="s">
        <v>178</v>
      </c>
      <c r="BF40" s="701"/>
      <c r="BG40" s="701"/>
      <c r="BH40" s="701"/>
      <c r="BI40" s="702"/>
      <c r="BJ40" s="703"/>
      <c r="BK40" s="703"/>
      <c r="BL40" s="704"/>
      <c r="BM40"/>
      <c r="BN40"/>
      <c r="BO40"/>
      <c r="BP40"/>
      <c r="BS40" s="405">
        <v>39</v>
      </c>
      <c r="BT40" s="420">
        <v>10</v>
      </c>
      <c r="BU40" s="407" t="s">
        <v>515</v>
      </c>
      <c r="BV40" s="407" t="s">
        <v>571</v>
      </c>
      <c r="BW40" s="407" t="s">
        <v>517</v>
      </c>
      <c r="BX40" s="407"/>
      <c r="BY40" s="407" t="s">
        <v>583</v>
      </c>
      <c r="BZ40" s="406" t="s">
        <v>509</v>
      </c>
      <c r="CA40" s="407" t="s">
        <v>518</v>
      </c>
      <c r="CB40" s="421">
        <v>39333</v>
      </c>
      <c r="CC40" s="410" t="s">
        <v>491</v>
      </c>
      <c r="CD40" s="409">
        <v>0.4375</v>
      </c>
      <c r="CE40" s="412" t="s">
        <v>572</v>
      </c>
    </row>
    <row r="41" spans="2:83" ht="21.75" customHeight="1">
      <c r="B41" s="717"/>
      <c r="C41" s="718"/>
      <c r="D41" s="718"/>
      <c r="E41" s="718"/>
      <c r="F41" s="718"/>
      <c r="G41" s="714"/>
      <c r="H41" s="701"/>
      <c r="I41" s="701"/>
      <c r="J41" s="701"/>
      <c r="K41" s="711"/>
      <c r="L41" s="701"/>
      <c r="M41" s="701"/>
      <c r="N41" s="712"/>
      <c r="O41" s="701"/>
      <c r="P41" s="701"/>
      <c r="Q41" s="701"/>
      <c r="R41" s="701"/>
      <c r="S41" s="701"/>
      <c r="T41" s="701"/>
      <c r="U41" s="701"/>
      <c r="V41" s="701"/>
      <c r="W41" s="713"/>
      <c r="X41" s="711"/>
      <c r="Y41" s="701"/>
      <c r="Z41" s="701" t="s">
        <v>178</v>
      </c>
      <c r="AA41" s="701"/>
      <c r="AB41" s="701"/>
      <c r="AC41" s="701"/>
      <c r="AD41" s="702"/>
      <c r="AE41" s="703"/>
      <c r="AF41" s="703"/>
      <c r="AG41" s="704"/>
      <c r="AH41" s="734"/>
      <c r="AI41" s="734"/>
      <c r="AJ41" s="734"/>
      <c r="AK41" s="735"/>
      <c r="AL41" s="714"/>
      <c r="AM41" s="701"/>
      <c r="AN41" s="701"/>
      <c r="AO41" s="701"/>
      <c r="AP41" s="711"/>
      <c r="AQ41" s="701"/>
      <c r="AR41" s="701"/>
      <c r="AS41" s="712"/>
      <c r="AT41" s="701"/>
      <c r="AU41" s="701"/>
      <c r="AV41" s="701"/>
      <c r="AW41" s="701"/>
      <c r="AX41" s="701"/>
      <c r="AY41" s="701"/>
      <c r="AZ41" s="701"/>
      <c r="BA41" s="701"/>
      <c r="BB41" s="713"/>
      <c r="BC41" s="711"/>
      <c r="BD41" s="701"/>
      <c r="BE41" s="701" t="s">
        <v>178</v>
      </c>
      <c r="BF41" s="701"/>
      <c r="BG41" s="701"/>
      <c r="BH41" s="701"/>
      <c r="BI41" s="702"/>
      <c r="BJ41" s="703"/>
      <c r="BK41" s="703"/>
      <c r="BL41" s="704"/>
      <c r="BM41"/>
      <c r="BN41"/>
      <c r="BO41"/>
      <c r="BP41"/>
      <c r="BS41" s="405">
        <v>40</v>
      </c>
      <c r="BT41" s="420">
        <v>10</v>
      </c>
      <c r="BU41" s="407" t="s">
        <v>518</v>
      </c>
      <c r="BV41" s="407" t="s">
        <v>576</v>
      </c>
      <c r="BW41" s="407" t="s">
        <v>516</v>
      </c>
      <c r="BX41" s="407"/>
      <c r="BY41" s="407" t="s">
        <v>583</v>
      </c>
      <c r="BZ41" s="406" t="s">
        <v>509</v>
      </c>
      <c r="CA41" s="407" t="s">
        <v>518</v>
      </c>
      <c r="CB41" s="421">
        <v>39333</v>
      </c>
      <c r="CC41" s="410" t="s">
        <v>491</v>
      </c>
      <c r="CD41" s="422">
        <v>0.5416666666666666</v>
      </c>
      <c r="CE41" s="412" t="s">
        <v>578</v>
      </c>
    </row>
    <row r="42" spans="2:83" ht="21.75" customHeight="1" thickBot="1">
      <c r="B42" s="717"/>
      <c r="C42" s="718"/>
      <c r="D42" s="718"/>
      <c r="E42" s="718"/>
      <c r="F42" s="718"/>
      <c r="G42" s="705"/>
      <c r="H42" s="696"/>
      <c r="I42" s="696"/>
      <c r="J42" s="696"/>
      <c r="K42" s="695"/>
      <c r="L42" s="696"/>
      <c r="M42" s="696"/>
      <c r="N42" s="706"/>
      <c r="O42" s="696"/>
      <c r="P42" s="696"/>
      <c r="Q42" s="696"/>
      <c r="R42" s="696"/>
      <c r="S42" s="696"/>
      <c r="T42" s="696"/>
      <c r="U42" s="696"/>
      <c r="V42" s="696"/>
      <c r="W42" s="707"/>
      <c r="X42" s="695"/>
      <c r="Y42" s="696"/>
      <c r="Z42" s="696" t="s">
        <v>178</v>
      </c>
      <c r="AA42" s="696"/>
      <c r="AB42" s="696"/>
      <c r="AC42" s="696"/>
      <c r="AD42" s="708"/>
      <c r="AE42" s="709"/>
      <c r="AF42" s="709"/>
      <c r="AG42" s="710"/>
      <c r="AH42" s="736"/>
      <c r="AI42" s="736"/>
      <c r="AJ42" s="736"/>
      <c r="AK42" s="737"/>
      <c r="AL42" s="705"/>
      <c r="AM42" s="696"/>
      <c r="AN42" s="696"/>
      <c r="AO42" s="696"/>
      <c r="AP42" s="695"/>
      <c r="AQ42" s="696"/>
      <c r="AR42" s="696"/>
      <c r="AS42" s="706"/>
      <c r="AT42" s="696"/>
      <c r="AU42" s="696"/>
      <c r="AV42" s="696"/>
      <c r="AW42" s="696"/>
      <c r="AX42" s="696"/>
      <c r="AY42" s="696"/>
      <c r="AZ42" s="696"/>
      <c r="BA42" s="696"/>
      <c r="BB42" s="707"/>
      <c r="BC42" s="695"/>
      <c r="BD42" s="696"/>
      <c r="BE42" s="696" t="s">
        <v>178</v>
      </c>
      <c r="BF42" s="696"/>
      <c r="BG42" s="696"/>
      <c r="BH42" s="696"/>
      <c r="BI42" s="708"/>
      <c r="BJ42" s="709"/>
      <c r="BK42" s="709"/>
      <c r="BL42" s="710"/>
      <c r="BM42"/>
      <c r="BN42"/>
      <c r="BO42"/>
      <c r="BP42"/>
      <c r="BS42" s="405">
        <v>41</v>
      </c>
      <c r="BT42" s="420">
        <v>1</v>
      </c>
      <c r="BU42" s="423" t="s">
        <v>14</v>
      </c>
      <c r="BV42" s="407" t="s">
        <v>571</v>
      </c>
      <c r="BW42" s="423" t="s">
        <v>17</v>
      </c>
      <c r="BX42" s="423"/>
      <c r="BY42" s="407" t="s">
        <v>581</v>
      </c>
      <c r="BZ42" s="406" t="s">
        <v>519</v>
      </c>
      <c r="CA42" s="407" t="s">
        <v>520</v>
      </c>
      <c r="CB42" s="424">
        <v>39194</v>
      </c>
      <c r="CC42" s="410" t="s">
        <v>521</v>
      </c>
      <c r="CD42" s="409">
        <v>0.4375</v>
      </c>
      <c r="CE42" s="410"/>
    </row>
    <row r="43" spans="2:83" ht="21.75" customHeight="1">
      <c r="B43" s="717"/>
      <c r="C43" s="718"/>
      <c r="D43" s="718"/>
      <c r="E43" s="718"/>
      <c r="F43" s="718"/>
      <c r="G43" s="697" t="s">
        <v>410</v>
      </c>
      <c r="H43" s="698"/>
      <c r="I43" s="698"/>
      <c r="J43" s="699"/>
      <c r="K43" s="700" t="s">
        <v>179</v>
      </c>
      <c r="L43" s="698"/>
      <c r="M43" s="698"/>
      <c r="N43" s="698"/>
      <c r="O43" s="698" t="s">
        <v>413</v>
      </c>
      <c r="P43" s="698"/>
      <c r="Q43" s="698"/>
      <c r="R43" s="699"/>
      <c r="S43" s="700" t="s">
        <v>180</v>
      </c>
      <c r="T43" s="698"/>
      <c r="U43" s="698"/>
      <c r="V43" s="698"/>
      <c r="W43" s="698"/>
      <c r="X43" s="698"/>
      <c r="Y43" s="698"/>
      <c r="Z43" s="698"/>
      <c r="AA43" s="698"/>
      <c r="AB43" s="698"/>
      <c r="AC43" s="699"/>
      <c r="AD43" s="742" t="s">
        <v>412</v>
      </c>
      <c r="AE43" s="743"/>
      <c r="AF43" s="743"/>
      <c r="AG43" s="744"/>
      <c r="AH43" s="738" t="s">
        <v>416</v>
      </c>
      <c r="AI43" s="738"/>
      <c r="AJ43" s="738"/>
      <c r="AK43" s="739"/>
      <c r="AL43" s="697" t="s">
        <v>410</v>
      </c>
      <c r="AM43" s="698"/>
      <c r="AN43" s="698"/>
      <c r="AO43" s="699"/>
      <c r="AP43" s="700" t="s">
        <v>179</v>
      </c>
      <c r="AQ43" s="698"/>
      <c r="AR43" s="698"/>
      <c r="AS43" s="698"/>
      <c r="AT43" s="698" t="s">
        <v>413</v>
      </c>
      <c r="AU43" s="698"/>
      <c r="AV43" s="698"/>
      <c r="AW43" s="699"/>
      <c r="AX43" s="700" t="s">
        <v>180</v>
      </c>
      <c r="AY43" s="698"/>
      <c r="AZ43" s="698"/>
      <c r="BA43" s="698"/>
      <c r="BB43" s="698"/>
      <c r="BC43" s="698"/>
      <c r="BD43" s="698"/>
      <c r="BE43" s="698"/>
      <c r="BF43" s="698"/>
      <c r="BG43" s="698"/>
      <c r="BH43" s="699"/>
      <c r="BI43" s="742" t="s">
        <v>412</v>
      </c>
      <c r="BJ43" s="743"/>
      <c r="BK43" s="743"/>
      <c r="BL43" s="744"/>
      <c r="BM43"/>
      <c r="BN43"/>
      <c r="BO43"/>
      <c r="BP43"/>
      <c r="BS43" s="413">
        <v>42</v>
      </c>
      <c r="BT43" s="420">
        <v>1</v>
      </c>
      <c r="BU43" s="423" t="s">
        <v>520</v>
      </c>
      <c r="BV43" s="407" t="s">
        <v>501</v>
      </c>
      <c r="BW43" s="423" t="s">
        <v>522</v>
      </c>
      <c r="BX43" s="423"/>
      <c r="BY43" s="407" t="s">
        <v>581</v>
      </c>
      <c r="BZ43" s="406" t="s">
        <v>519</v>
      </c>
      <c r="CA43" s="407" t="s">
        <v>520</v>
      </c>
      <c r="CB43" s="424">
        <v>39194</v>
      </c>
      <c r="CC43" s="410" t="s">
        <v>521</v>
      </c>
      <c r="CD43" s="422">
        <v>0.5416666666666666</v>
      </c>
      <c r="CE43" s="411"/>
    </row>
    <row r="44" spans="2:83" ht="21.75" customHeight="1">
      <c r="B44" s="717"/>
      <c r="C44" s="718"/>
      <c r="D44" s="718"/>
      <c r="E44" s="718"/>
      <c r="F44" s="718"/>
      <c r="G44" s="685"/>
      <c r="H44" s="656"/>
      <c r="I44" s="656"/>
      <c r="J44" s="686"/>
      <c r="K44" s="655" t="s">
        <v>181</v>
      </c>
      <c r="L44" s="656"/>
      <c r="M44" s="656"/>
      <c r="N44" s="656"/>
      <c r="O44" s="651"/>
      <c r="P44" s="651"/>
      <c r="Q44" s="651"/>
      <c r="R44" s="652"/>
      <c r="S44" s="650"/>
      <c r="T44" s="651"/>
      <c r="U44" s="651"/>
      <c r="V44" s="651"/>
      <c r="W44" s="651"/>
      <c r="X44" s="651"/>
      <c r="Y44" s="651"/>
      <c r="Z44" s="651"/>
      <c r="AA44" s="651"/>
      <c r="AB44" s="651"/>
      <c r="AC44" s="652"/>
      <c r="AD44" s="692"/>
      <c r="AE44" s="693"/>
      <c r="AF44" s="693"/>
      <c r="AG44" s="694"/>
      <c r="AH44" s="738"/>
      <c r="AI44" s="738"/>
      <c r="AJ44" s="738"/>
      <c r="AK44" s="739"/>
      <c r="AL44" s="685"/>
      <c r="AM44" s="656"/>
      <c r="AN44" s="656"/>
      <c r="AO44" s="686"/>
      <c r="AP44" s="655" t="s">
        <v>181</v>
      </c>
      <c r="AQ44" s="656"/>
      <c r="AR44" s="656"/>
      <c r="AS44" s="656"/>
      <c r="AT44" s="651"/>
      <c r="AU44" s="651"/>
      <c r="AV44" s="651"/>
      <c r="AW44" s="652"/>
      <c r="AX44" s="650"/>
      <c r="AY44" s="651"/>
      <c r="AZ44" s="651"/>
      <c r="BA44" s="651"/>
      <c r="BB44" s="651"/>
      <c r="BC44" s="651"/>
      <c r="BD44" s="651"/>
      <c r="BE44" s="651"/>
      <c r="BF44" s="651"/>
      <c r="BG44" s="651"/>
      <c r="BH44" s="652"/>
      <c r="BI44" s="692"/>
      <c r="BJ44" s="693"/>
      <c r="BK44" s="693"/>
      <c r="BL44" s="694"/>
      <c r="BM44"/>
      <c r="BN44"/>
      <c r="BO44"/>
      <c r="BP44"/>
      <c r="BS44" s="405">
        <v>43</v>
      </c>
      <c r="BT44" s="420">
        <v>1</v>
      </c>
      <c r="BU44" s="423" t="s">
        <v>523</v>
      </c>
      <c r="BV44" s="407" t="s">
        <v>524</v>
      </c>
      <c r="BW44" s="423" t="s">
        <v>525</v>
      </c>
      <c r="BX44" s="423"/>
      <c r="BY44" s="407" t="s">
        <v>581</v>
      </c>
      <c r="BZ44" s="406" t="s">
        <v>526</v>
      </c>
      <c r="CA44" s="407" t="s">
        <v>527</v>
      </c>
      <c r="CB44" s="424">
        <v>39194</v>
      </c>
      <c r="CC44" s="410" t="s">
        <v>521</v>
      </c>
      <c r="CD44" s="409">
        <v>0.4375</v>
      </c>
      <c r="CE44" s="410"/>
    </row>
    <row r="45" spans="2:83" ht="21.75" customHeight="1">
      <c r="B45" s="717"/>
      <c r="C45" s="718"/>
      <c r="D45" s="718"/>
      <c r="E45" s="718"/>
      <c r="F45" s="718"/>
      <c r="G45" s="685"/>
      <c r="H45" s="656"/>
      <c r="I45" s="656"/>
      <c r="J45" s="686"/>
      <c r="K45" s="655" t="s">
        <v>181</v>
      </c>
      <c r="L45" s="656"/>
      <c r="M45" s="656"/>
      <c r="N45" s="656"/>
      <c r="O45" s="651"/>
      <c r="P45" s="651"/>
      <c r="Q45" s="651"/>
      <c r="R45" s="652"/>
      <c r="S45" s="650"/>
      <c r="T45" s="651"/>
      <c r="U45" s="651"/>
      <c r="V45" s="651"/>
      <c r="W45" s="651"/>
      <c r="X45" s="651"/>
      <c r="Y45" s="651"/>
      <c r="Z45" s="651"/>
      <c r="AA45" s="651"/>
      <c r="AB45" s="651"/>
      <c r="AC45" s="652"/>
      <c r="AD45" s="692"/>
      <c r="AE45" s="693"/>
      <c r="AF45" s="693"/>
      <c r="AG45" s="694"/>
      <c r="AH45" s="738"/>
      <c r="AI45" s="738"/>
      <c r="AJ45" s="738"/>
      <c r="AK45" s="739"/>
      <c r="AL45" s="685"/>
      <c r="AM45" s="656"/>
      <c r="AN45" s="656"/>
      <c r="AO45" s="686"/>
      <c r="AP45" s="655" t="s">
        <v>181</v>
      </c>
      <c r="AQ45" s="656"/>
      <c r="AR45" s="656"/>
      <c r="AS45" s="656"/>
      <c r="AT45" s="651"/>
      <c r="AU45" s="651"/>
      <c r="AV45" s="651"/>
      <c r="AW45" s="652"/>
      <c r="AX45" s="650"/>
      <c r="AY45" s="651"/>
      <c r="AZ45" s="651"/>
      <c r="BA45" s="651"/>
      <c r="BB45" s="651"/>
      <c r="BC45" s="651"/>
      <c r="BD45" s="651"/>
      <c r="BE45" s="651"/>
      <c r="BF45" s="651"/>
      <c r="BG45" s="651"/>
      <c r="BH45" s="652"/>
      <c r="BI45" s="692"/>
      <c r="BJ45" s="693"/>
      <c r="BK45" s="693"/>
      <c r="BL45" s="694"/>
      <c r="BM45"/>
      <c r="BN45"/>
      <c r="BO45"/>
      <c r="BP45"/>
      <c r="BS45" s="413">
        <v>44</v>
      </c>
      <c r="BT45" s="420">
        <v>1</v>
      </c>
      <c r="BU45" s="423" t="s">
        <v>527</v>
      </c>
      <c r="BV45" s="407" t="s">
        <v>501</v>
      </c>
      <c r="BW45" s="423" t="s">
        <v>16</v>
      </c>
      <c r="BX45" s="423"/>
      <c r="BY45" s="407" t="s">
        <v>581</v>
      </c>
      <c r="BZ45" s="406" t="s">
        <v>526</v>
      </c>
      <c r="CA45" s="407" t="s">
        <v>527</v>
      </c>
      <c r="CB45" s="424">
        <v>39194</v>
      </c>
      <c r="CC45" s="410" t="s">
        <v>521</v>
      </c>
      <c r="CD45" s="422">
        <v>0.5416666666666666</v>
      </c>
      <c r="CE45" s="411"/>
    </row>
    <row r="46" spans="2:83" ht="21.75" customHeight="1">
      <c r="B46" s="717"/>
      <c r="C46" s="718"/>
      <c r="D46" s="718"/>
      <c r="E46" s="718"/>
      <c r="F46" s="718"/>
      <c r="G46" s="685"/>
      <c r="H46" s="656"/>
      <c r="I46" s="656"/>
      <c r="J46" s="686"/>
      <c r="K46" s="655" t="s">
        <v>181</v>
      </c>
      <c r="L46" s="656"/>
      <c r="M46" s="656"/>
      <c r="N46" s="656"/>
      <c r="O46" s="651"/>
      <c r="P46" s="651"/>
      <c r="Q46" s="651"/>
      <c r="R46" s="652"/>
      <c r="S46" s="650"/>
      <c r="T46" s="651"/>
      <c r="U46" s="651"/>
      <c r="V46" s="651"/>
      <c r="W46" s="651"/>
      <c r="X46" s="651"/>
      <c r="Y46" s="651"/>
      <c r="Z46" s="651"/>
      <c r="AA46" s="651"/>
      <c r="AB46" s="651"/>
      <c r="AC46" s="652"/>
      <c r="AD46" s="692"/>
      <c r="AE46" s="693"/>
      <c r="AF46" s="693"/>
      <c r="AG46" s="694"/>
      <c r="AH46" s="738"/>
      <c r="AI46" s="738"/>
      <c r="AJ46" s="738"/>
      <c r="AK46" s="739"/>
      <c r="AL46" s="685"/>
      <c r="AM46" s="656"/>
      <c r="AN46" s="656"/>
      <c r="AO46" s="686"/>
      <c r="AP46" s="655" t="s">
        <v>181</v>
      </c>
      <c r="AQ46" s="656"/>
      <c r="AR46" s="656"/>
      <c r="AS46" s="656"/>
      <c r="AT46" s="651"/>
      <c r="AU46" s="651"/>
      <c r="AV46" s="651"/>
      <c r="AW46" s="652"/>
      <c r="AX46" s="650"/>
      <c r="AY46" s="651"/>
      <c r="AZ46" s="651"/>
      <c r="BA46" s="651"/>
      <c r="BB46" s="651"/>
      <c r="BC46" s="651"/>
      <c r="BD46" s="651"/>
      <c r="BE46" s="651"/>
      <c r="BF46" s="651"/>
      <c r="BG46" s="651"/>
      <c r="BH46" s="652"/>
      <c r="BI46" s="692"/>
      <c r="BJ46" s="693"/>
      <c r="BK46" s="693"/>
      <c r="BL46" s="694"/>
      <c r="BM46"/>
      <c r="BN46"/>
      <c r="BO46"/>
      <c r="BP46"/>
      <c r="BS46" s="405">
        <v>45</v>
      </c>
      <c r="BT46" s="420">
        <v>1</v>
      </c>
      <c r="BU46" s="423" t="s">
        <v>528</v>
      </c>
      <c r="BV46" s="407" t="s">
        <v>568</v>
      </c>
      <c r="BW46" s="423" t="s">
        <v>15</v>
      </c>
      <c r="BX46" s="423"/>
      <c r="BY46" s="423" t="s">
        <v>584</v>
      </c>
      <c r="BZ46" s="406" t="s">
        <v>529</v>
      </c>
      <c r="CA46" s="407" t="s">
        <v>15</v>
      </c>
      <c r="CB46" s="424">
        <v>39194</v>
      </c>
      <c r="CC46" s="410" t="s">
        <v>521</v>
      </c>
      <c r="CD46" s="409">
        <v>0.4375</v>
      </c>
      <c r="CE46" s="410"/>
    </row>
    <row r="47" spans="2:83" ht="21.75" customHeight="1">
      <c r="B47" s="717"/>
      <c r="C47" s="718"/>
      <c r="D47" s="718"/>
      <c r="E47" s="718"/>
      <c r="F47" s="718"/>
      <c r="G47" s="685"/>
      <c r="H47" s="656"/>
      <c r="I47" s="656"/>
      <c r="J47" s="686"/>
      <c r="K47" s="655" t="s">
        <v>181</v>
      </c>
      <c r="L47" s="656"/>
      <c r="M47" s="656"/>
      <c r="N47" s="656"/>
      <c r="O47" s="651"/>
      <c r="P47" s="651"/>
      <c r="Q47" s="651"/>
      <c r="R47" s="652"/>
      <c r="S47" s="650"/>
      <c r="T47" s="651"/>
      <c r="U47" s="651"/>
      <c r="V47" s="651"/>
      <c r="W47" s="651"/>
      <c r="X47" s="651"/>
      <c r="Y47" s="651"/>
      <c r="Z47" s="651"/>
      <c r="AA47" s="651"/>
      <c r="AB47" s="651"/>
      <c r="AC47" s="652"/>
      <c r="AD47" s="692"/>
      <c r="AE47" s="693"/>
      <c r="AF47" s="693"/>
      <c r="AG47" s="694"/>
      <c r="AH47" s="738"/>
      <c r="AI47" s="738"/>
      <c r="AJ47" s="738"/>
      <c r="AK47" s="739"/>
      <c r="AL47" s="685"/>
      <c r="AM47" s="656"/>
      <c r="AN47" s="656"/>
      <c r="AO47" s="686"/>
      <c r="AP47" s="655" t="s">
        <v>181</v>
      </c>
      <c r="AQ47" s="656"/>
      <c r="AR47" s="656"/>
      <c r="AS47" s="656"/>
      <c r="AT47" s="651"/>
      <c r="AU47" s="651"/>
      <c r="AV47" s="651"/>
      <c r="AW47" s="652"/>
      <c r="AX47" s="650"/>
      <c r="AY47" s="651"/>
      <c r="AZ47" s="651"/>
      <c r="BA47" s="651"/>
      <c r="BB47" s="651"/>
      <c r="BC47" s="651"/>
      <c r="BD47" s="651"/>
      <c r="BE47" s="651"/>
      <c r="BF47" s="651"/>
      <c r="BG47" s="651"/>
      <c r="BH47" s="652"/>
      <c r="BI47" s="692"/>
      <c r="BJ47" s="693"/>
      <c r="BK47" s="693"/>
      <c r="BL47" s="694"/>
      <c r="BM47"/>
      <c r="BN47"/>
      <c r="BO47"/>
      <c r="BP47"/>
      <c r="BS47" s="405">
        <v>46</v>
      </c>
      <c r="BT47" s="420">
        <v>2</v>
      </c>
      <c r="BU47" s="423" t="s">
        <v>520</v>
      </c>
      <c r="BV47" s="407" t="s">
        <v>501</v>
      </c>
      <c r="BW47" s="423" t="s">
        <v>17</v>
      </c>
      <c r="BX47" s="423"/>
      <c r="BY47" s="423" t="s">
        <v>586</v>
      </c>
      <c r="BZ47" s="406" t="s">
        <v>530</v>
      </c>
      <c r="CA47" s="407" t="s">
        <v>522</v>
      </c>
      <c r="CB47" s="424">
        <v>39200</v>
      </c>
      <c r="CC47" s="410" t="s">
        <v>491</v>
      </c>
      <c r="CD47" s="409">
        <v>0.4375</v>
      </c>
      <c r="CE47" s="410"/>
    </row>
    <row r="48" spans="2:83" ht="21.75" customHeight="1" thickBot="1">
      <c r="B48" s="719"/>
      <c r="C48" s="720"/>
      <c r="D48" s="720"/>
      <c r="E48" s="720"/>
      <c r="F48" s="720"/>
      <c r="G48" s="683"/>
      <c r="H48" s="654"/>
      <c r="I48" s="654"/>
      <c r="J48" s="684"/>
      <c r="K48" s="653" t="s">
        <v>181</v>
      </c>
      <c r="L48" s="654"/>
      <c r="M48" s="654"/>
      <c r="N48" s="654"/>
      <c r="O48" s="657"/>
      <c r="P48" s="657"/>
      <c r="Q48" s="657"/>
      <c r="R48" s="658"/>
      <c r="S48" s="659"/>
      <c r="T48" s="657"/>
      <c r="U48" s="657"/>
      <c r="V48" s="657"/>
      <c r="W48" s="657"/>
      <c r="X48" s="657"/>
      <c r="Y48" s="657"/>
      <c r="Z48" s="657"/>
      <c r="AA48" s="657"/>
      <c r="AB48" s="657"/>
      <c r="AC48" s="658"/>
      <c r="AD48" s="689"/>
      <c r="AE48" s="690"/>
      <c r="AF48" s="690"/>
      <c r="AG48" s="691"/>
      <c r="AH48" s="740"/>
      <c r="AI48" s="740"/>
      <c r="AJ48" s="740"/>
      <c r="AK48" s="741"/>
      <c r="AL48" s="683"/>
      <c r="AM48" s="654"/>
      <c r="AN48" s="654"/>
      <c r="AO48" s="684"/>
      <c r="AP48" s="653" t="s">
        <v>181</v>
      </c>
      <c r="AQ48" s="654"/>
      <c r="AR48" s="654"/>
      <c r="AS48" s="654"/>
      <c r="AT48" s="657"/>
      <c r="AU48" s="657"/>
      <c r="AV48" s="657"/>
      <c r="AW48" s="658"/>
      <c r="AX48" s="659"/>
      <c r="AY48" s="657"/>
      <c r="AZ48" s="657"/>
      <c r="BA48" s="657"/>
      <c r="BB48" s="657"/>
      <c r="BC48" s="657"/>
      <c r="BD48" s="657"/>
      <c r="BE48" s="657"/>
      <c r="BF48" s="657"/>
      <c r="BG48" s="657"/>
      <c r="BH48" s="658"/>
      <c r="BI48" s="689"/>
      <c r="BJ48" s="690"/>
      <c r="BK48" s="690"/>
      <c r="BL48" s="691"/>
      <c r="BM48"/>
      <c r="BN48"/>
      <c r="BO48"/>
      <c r="BP48"/>
      <c r="BS48" s="413">
        <v>47</v>
      </c>
      <c r="BT48" s="420">
        <v>2</v>
      </c>
      <c r="BU48" s="423" t="s">
        <v>14</v>
      </c>
      <c r="BV48" s="407" t="s">
        <v>576</v>
      </c>
      <c r="BW48" s="423" t="s">
        <v>525</v>
      </c>
      <c r="BX48" s="423"/>
      <c r="BY48" s="407" t="s">
        <v>581</v>
      </c>
      <c r="BZ48" s="414" t="s">
        <v>531</v>
      </c>
      <c r="CA48" s="407" t="s">
        <v>528</v>
      </c>
      <c r="CB48" s="424">
        <v>39200</v>
      </c>
      <c r="CC48" s="410" t="s">
        <v>491</v>
      </c>
      <c r="CD48" s="422">
        <v>0.5416666666666666</v>
      </c>
      <c r="CE48" s="411"/>
    </row>
    <row r="49" spans="2:83" ht="11.25" customHeight="1" thickBo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S49" s="405">
        <v>48</v>
      </c>
      <c r="BT49" s="420">
        <v>2</v>
      </c>
      <c r="BU49" s="423" t="s">
        <v>527</v>
      </c>
      <c r="BV49" s="407" t="s">
        <v>501</v>
      </c>
      <c r="BW49" s="423" t="s">
        <v>15</v>
      </c>
      <c r="BX49" s="423"/>
      <c r="BY49" s="407" t="s">
        <v>581</v>
      </c>
      <c r="BZ49" s="414" t="s">
        <v>531</v>
      </c>
      <c r="CA49" s="407" t="s">
        <v>528</v>
      </c>
      <c r="CB49" s="424">
        <v>39200</v>
      </c>
      <c r="CC49" s="410" t="s">
        <v>491</v>
      </c>
      <c r="CD49" s="409">
        <v>0.4375</v>
      </c>
      <c r="CE49" s="410"/>
    </row>
    <row r="50" spans="2:83" ht="47.25" customHeight="1" thickBot="1">
      <c r="B50" s="630" t="s">
        <v>362</v>
      </c>
      <c r="C50" s="631"/>
      <c r="D50" s="631"/>
      <c r="E50" s="631"/>
      <c r="F50" s="631"/>
      <c r="G50" s="631"/>
      <c r="H50" s="631"/>
      <c r="I50" s="632" t="e">
        <f>VLOOKUP(B9,BS2:CE176,9)</f>
        <v>#N/A</v>
      </c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3"/>
      <c r="Z50" s="630" t="s">
        <v>420</v>
      </c>
      <c r="AA50" s="631"/>
      <c r="AB50" s="631"/>
      <c r="AC50" s="631"/>
      <c r="AD50" s="631"/>
      <c r="AE50" s="631"/>
      <c r="AF50" s="628"/>
      <c r="AG50" s="628"/>
      <c r="AH50" s="628"/>
      <c r="AI50" s="628"/>
      <c r="AJ50" s="628"/>
      <c r="AK50" s="628"/>
      <c r="AL50" s="628"/>
      <c r="AM50" s="628"/>
      <c r="AN50" s="628"/>
      <c r="AO50" s="628"/>
      <c r="AP50" s="628"/>
      <c r="AQ50" s="628"/>
      <c r="AR50" s="628"/>
      <c r="AS50" s="629"/>
      <c r="AT50" s="626" t="s">
        <v>421</v>
      </c>
      <c r="AU50" s="627"/>
      <c r="AV50" s="627"/>
      <c r="AW50" s="627"/>
      <c r="AX50" s="627"/>
      <c r="AY50" s="628"/>
      <c r="AZ50" s="628"/>
      <c r="BA50" s="628"/>
      <c r="BB50" s="628"/>
      <c r="BC50" s="628"/>
      <c r="BD50" s="628"/>
      <c r="BE50" s="628"/>
      <c r="BF50" s="628"/>
      <c r="BG50" s="628"/>
      <c r="BH50" s="628"/>
      <c r="BI50" s="628"/>
      <c r="BJ50" s="628"/>
      <c r="BK50" s="628"/>
      <c r="BL50" s="629"/>
      <c r="BM50"/>
      <c r="BN50"/>
      <c r="BO50"/>
      <c r="BP50"/>
      <c r="BS50" s="413">
        <v>49</v>
      </c>
      <c r="BT50" s="420">
        <v>2</v>
      </c>
      <c r="BU50" s="423" t="s">
        <v>523</v>
      </c>
      <c r="BV50" s="407" t="s">
        <v>524</v>
      </c>
      <c r="BW50" s="423" t="s">
        <v>528</v>
      </c>
      <c r="BX50" s="423"/>
      <c r="BY50" s="423" t="s">
        <v>585</v>
      </c>
      <c r="BZ50" s="406" t="s">
        <v>532</v>
      </c>
      <c r="CA50" s="407" t="s">
        <v>14</v>
      </c>
      <c r="CB50" s="424">
        <v>39193</v>
      </c>
      <c r="CC50" s="410" t="s">
        <v>491</v>
      </c>
      <c r="CD50" s="409">
        <v>0.4375</v>
      </c>
      <c r="CE50" s="410"/>
    </row>
    <row r="51" spans="5:83" ht="24" customHeight="1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V51" s="271"/>
      <c r="W51" s="271"/>
      <c r="X51"/>
      <c r="Y51"/>
      <c r="Z51"/>
      <c r="AA51"/>
      <c r="AB51"/>
      <c r="AC51"/>
      <c r="AD51" s="271"/>
      <c r="AE51" s="271"/>
      <c r="AF51" s="271"/>
      <c r="AG51" s="271"/>
      <c r="AH51" s="271"/>
      <c r="AI51" s="271"/>
      <c r="AJ51" s="271"/>
      <c r="AK51" s="27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S51" s="405">
        <v>50</v>
      </c>
      <c r="BT51" s="420">
        <v>2</v>
      </c>
      <c r="BU51" s="423" t="s">
        <v>16</v>
      </c>
      <c r="BV51" s="407" t="s">
        <v>576</v>
      </c>
      <c r="BW51" s="423" t="s">
        <v>522</v>
      </c>
      <c r="BX51" s="423"/>
      <c r="BY51" s="423" t="s">
        <v>586</v>
      </c>
      <c r="BZ51" s="406" t="s">
        <v>530</v>
      </c>
      <c r="CA51" s="407" t="s">
        <v>522</v>
      </c>
      <c r="CB51" s="424">
        <v>39200</v>
      </c>
      <c r="CC51" s="410" t="s">
        <v>491</v>
      </c>
      <c r="CD51" s="422">
        <v>0.5416666666666666</v>
      </c>
      <c r="CE51" s="411"/>
    </row>
    <row r="52" spans="2:83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S52" s="405">
        <v>51</v>
      </c>
      <c r="BT52" s="420">
        <v>3</v>
      </c>
      <c r="BU52" s="423" t="s">
        <v>520</v>
      </c>
      <c r="BV52" s="407" t="s">
        <v>501</v>
      </c>
      <c r="BW52" s="423" t="s">
        <v>16</v>
      </c>
      <c r="BX52" s="423"/>
      <c r="BY52" s="407" t="s">
        <v>581</v>
      </c>
      <c r="BZ52" s="406" t="s">
        <v>533</v>
      </c>
      <c r="CA52" s="407" t="s">
        <v>520</v>
      </c>
      <c r="CB52" s="424">
        <v>39205</v>
      </c>
      <c r="CC52" s="410" t="s">
        <v>503</v>
      </c>
      <c r="CD52" s="422">
        <v>0.5416666666666666</v>
      </c>
      <c r="CE52" s="411"/>
    </row>
    <row r="53" spans="2:83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S53" s="413">
        <v>52</v>
      </c>
      <c r="BT53" s="420">
        <v>3</v>
      </c>
      <c r="BU53" s="423" t="s">
        <v>14</v>
      </c>
      <c r="BV53" s="407" t="s">
        <v>574</v>
      </c>
      <c r="BW53" s="423" t="s">
        <v>528</v>
      </c>
      <c r="BX53" s="423"/>
      <c r="BY53" s="407" t="s">
        <v>581</v>
      </c>
      <c r="BZ53" s="406" t="s">
        <v>533</v>
      </c>
      <c r="CA53" s="407" t="s">
        <v>520</v>
      </c>
      <c r="CB53" s="424">
        <v>39205</v>
      </c>
      <c r="CC53" s="410" t="s">
        <v>503</v>
      </c>
      <c r="CD53" s="409">
        <v>0.4375</v>
      </c>
      <c r="CE53" s="410"/>
    </row>
    <row r="54" spans="2:83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S54" s="405">
        <v>53</v>
      </c>
      <c r="BT54" s="420">
        <v>3</v>
      </c>
      <c r="BU54" s="423" t="s">
        <v>527</v>
      </c>
      <c r="BV54" s="407" t="s">
        <v>501</v>
      </c>
      <c r="BW54" s="423" t="s">
        <v>523</v>
      </c>
      <c r="BX54" s="423"/>
      <c r="BY54" s="407" t="s">
        <v>581</v>
      </c>
      <c r="BZ54" s="406" t="s">
        <v>534</v>
      </c>
      <c r="CA54" s="407" t="s">
        <v>522</v>
      </c>
      <c r="CB54" s="424">
        <v>39205</v>
      </c>
      <c r="CC54" s="410" t="s">
        <v>503</v>
      </c>
      <c r="CD54" s="409">
        <v>0.4375</v>
      </c>
      <c r="CE54" s="410"/>
    </row>
    <row r="55" spans="2:83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S55" s="413">
        <v>54</v>
      </c>
      <c r="BT55" s="420">
        <v>3</v>
      </c>
      <c r="BU55" s="423" t="s">
        <v>15</v>
      </c>
      <c r="BV55" s="407" t="s">
        <v>495</v>
      </c>
      <c r="BW55" s="423" t="s">
        <v>522</v>
      </c>
      <c r="BX55" s="423"/>
      <c r="BY55" s="407" t="s">
        <v>581</v>
      </c>
      <c r="BZ55" s="406" t="s">
        <v>534</v>
      </c>
      <c r="CA55" s="407" t="s">
        <v>522</v>
      </c>
      <c r="CB55" s="424">
        <v>39205</v>
      </c>
      <c r="CC55" s="410" t="s">
        <v>503</v>
      </c>
      <c r="CD55" s="422">
        <v>0.5416666666666666</v>
      </c>
      <c r="CE55" s="411"/>
    </row>
    <row r="56" spans="2:83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S56" s="405">
        <v>55</v>
      </c>
      <c r="BT56" s="420">
        <v>3</v>
      </c>
      <c r="BU56" s="423" t="s">
        <v>525</v>
      </c>
      <c r="BV56" s="407" t="s">
        <v>501</v>
      </c>
      <c r="BW56" s="423" t="s">
        <v>17</v>
      </c>
      <c r="BX56" s="423"/>
      <c r="BY56" s="423" t="s">
        <v>587</v>
      </c>
      <c r="BZ56" s="406" t="s">
        <v>535</v>
      </c>
      <c r="CA56" s="407" t="s">
        <v>17</v>
      </c>
      <c r="CB56" s="424">
        <v>39205</v>
      </c>
      <c r="CC56" s="410" t="s">
        <v>503</v>
      </c>
      <c r="CD56" s="409">
        <v>0.4375</v>
      </c>
      <c r="CE56" s="410"/>
    </row>
    <row r="57" spans="2:83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S57" s="405">
        <v>56</v>
      </c>
      <c r="BT57" s="420">
        <v>4</v>
      </c>
      <c r="BU57" s="423" t="s">
        <v>520</v>
      </c>
      <c r="BV57" s="407" t="s">
        <v>501</v>
      </c>
      <c r="BW57" s="423" t="s">
        <v>525</v>
      </c>
      <c r="BX57" s="423"/>
      <c r="BY57" s="407" t="s">
        <v>583</v>
      </c>
      <c r="BZ57" s="406" t="s">
        <v>502</v>
      </c>
      <c r="CA57" s="407" t="s">
        <v>17</v>
      </c>
      <c r="CB57" s="424">
        <v>39214</v>
      </c>
      <c r="CC57" s="410" t="s">
        <v>491</v>
      </c>
      <c r="CD57" s="409">
        <v>0.4375</v>
      </c>
      <c r="CE57" s="410"/>
    </row>
    <row r="58" spans="2:83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S58" s="413">
        <v>57</v>
      </c>
      <c r="BT58" s="420">
        <v>4</v>
      </c>
      <c r="BU58" s="423" t="s">
        <v>14</v>
      </c>
      <c r="BV58" s="407" t="s">
        <v>574</v>
      </c>
      <c r="BW58" s="423" t="s">
        <v>527</v>
      </c>
      <c r="BX58" s="423"/>
      <c r="BY58" s="407" t="s">
        <v>581</v>
      </c>
      <c r="BZ58" s="406" t="s">
        <v>536</v>
      </c>
      <c r="CA58" s="407" t="s">
        <v>14</v>
      </c>
      <c r="CB58" s="424">
        <v>39214</v>
      </c>
      <c r="CC58" s="410" t="s">
        <v>491</v>
      </c>
      <c r="CD58" s="409">
        <v>0.4375</v>
      </c>
      <c r="CE58" s="410"/>
    </row>
    <row r="59" spans="2:83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S59" s="413">
        <v>59</v>
      </c>
      <c r="BT59" s="420">
        <v>4</v>
      </c>
      <c r="BU59" s="423" t="s">
        <v>528</v>
      </c>
      <c r="BV59" s="407" t="s">
        <v>576</v>
      </c>
      <c r="BW59" s="423" t="s">
        <v>17</v>
      </c>
      <c r="BX59" s="423"/>
      <c r="BY59" s="407" t="s">
        <v>581</v>
      </c>
      <c r="BZ59" s="406" t="s">
        <v>534</v>
      </c>
      <c r="CA59" s="407" t="s">
        <v>16</v>
      </c>
      <c r="CB59" s="424">
        <v>39215</v>
      </c>
      <c r="CC59" s="410" t="s">
        <v>521</v>
      </c>
      <c r="CD59" s="422">
        <v>0.5416666666666666</v>
      </c>
      <c r="CE59" s="411"/>
    </row>
    <row r="60" spans="2:83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S60" s="405">
        <v>60</v>
      </c>
      <c r="BT60" s="420">
        <v>4</v>
      </c>
      <c r="BU60" s="423" t="s">
        <v>15</v>
      </c>
      <c r="BV60" s="407" t="s">
        <v>495</v>
      </c>
      <c r="BW60" s="423" t="s">
        <v>16</v>
      </c>
      <c r="BX60" s="423"/>
      <c r="BY60" s="407" t="s">
        <v>581</v>
      </c>
      <c r="BZ60" s="406" t="s">
        <v>534</v>
      </c>
      <c r="CA60" s="407" t="s">
        <v>16</v>
      </c>
      <c r="CB60" s="424">
        <v>39215</v>
      </c>
      <c r="CC60" s="410" t="s">
        <v>521</v>
      </c>
      <c r="CD60" s="409">
        <v>0.4375</v>
      </c>
      <c r="CE60" s="410"/>
    </row>
    <row r="61" spans="2:83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S61" s="405">
        <v>60</v>
      </c>
      <c r="BT61" s="420">
        <v>4</v>
      </c>
      <c r="BU61" s="423" t="s">
        <v>15</v>
      </c>
      <c r="BV61" s="407" t="s">
        <v>495</v>
      </c>
      <c r="BW61" s="423" t="s">
        <v>16</v>
      </c>
      <c r="BX61" s="423"/>
      <c r="BY61" s="407" t="s">
        <v>583</v>
      </c>
      <c r="BZ61" s="406" t="s">
        <v>502</v>
      </c>
      <c r="CA61" s="407" t="s">
        <v>17</v>
      </c>
      <c r="CB61" s="424">
        <v>39214</v>
      </c>
      <c r="CC61" s="410" t="s">
        <v>491</v>
      </c>
      <c r="CD61" s="422">
        <v>0.5416666666666666</v>
      </c>
      <c r="CE61" s="411"/>
    </row>
    <row r="62" spans="2:83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S62" s="405">
        <v>61</v>
      </c>
      <c r="BT62" s="420">
        <v>5</v>
      </c>
      <c r="BU62" s="423" t="s">
        <v>520</v>
      </c>
      <c r="BV62" s="407" t="s">
        <v>501</v>
      </c>
      <c r="BW62" s="423" t="s">
        <v>15</v>
      </c>
      <c r="BX62" s="423"/>
      <c r="BY62" s="407" t="s">
        <v>581</v>
      </c>
      <c r="BZ62" s="406" t="s">
        <v>519</v>
      </c>
      <c r="CA62" s="407" t="s">
        <v>525</v>
      </c>
      <c r="CB62" s="424">
        <v>39221</v>
      </c>
      <c r="CC62" s="410" t="s">
        <v>491</v>
      </c>
      <c r="CD62" s="409">
        <v>0.4375</v>
      </c>
      <c r="CE62" s="410"/>
    </row>
    <row r="63" spans="2:83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S63" s="413">
        <v>62</v>
      </c>
      <c r="BT63" s="420">
        <v>5</v>
      </c>
      <c r="BU63" s="423" t="s">
        <v>14</v>
      </c>
      <c r="BV63" s="407" t="s">
        <v>576</v>
      </c>
      <c r="BW63" s="423" t="s">
        <v>522</v>
      </c>
      <c r="BX63" s="423"/>
      <c r="BY63" s="407" t="s">
        <v>583</v>
      </c>
      <c r="BZ63" s="406" t="s">
        <v>509</v>
      </c>
      <c r="CA63" s="407" t="s">
        <v>522</v>
      </c>
      <c r="CB63" s="424">
        <v>39221</v>
      </c>
      <c r="CC63" s="410" t="s">
        <v>491</v>
      </c>
      <c r="CD63" s="422">
        <v>0.5416666666666666</v>
      </c>
      <c r="CE63" s="411"/>
    </row>
    <row r="64" spans="2:83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S64" s="405">
        <v>63</v>
      </c>
      <c r="BT64" s="420">
        <v>5</v>
      </c>
      <c r="BU64" s="423" t="s">
        <v>527</v>
      </c>
      <c r="BV64" s="407" t="s">
        <v>501</v>
      </c>
      <c r="BW64" s="423" t="s">
        <v>17</v>
      </c>
      <c r="BX64" s="423"/>
      <c r="BY64" s="407" t="s">
        <v>583</v>
      </c>
      <c r="BZ64" s="406" t="s">
        <v>509</v>
      </c>
      <c r="CA64" s="407" t="s">
        <v>16</v>
      </c>
      <c r="CB64" s="424">
        <v>39221</v>
      </c>
      <c r="CC64" s="410" t="s">
        <v>491</v>
      </c>
      <c r="CD64" s="409">
        <v>0.4375</v>
      </c>
      <c r="CE64" s="410"/>
    </row>
    <row r="65" spans="2:83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S65" s="413">
        <v>64</v>
      </c>
      <c r="BT65" s="420">
        <v>5</v>
      </c>
      <c r="BU65" s="423" t="s">
        <v>523</v>
      </c>
      <c r="BV65" s="407" t="s">
        <v>524</v>
      </c>
      <c r="BW65" s="423" t="s">
        <v>16</v>
      </c>
      <c r="BX65" s="423"/>
      <c r="BY65" s="407" t="s">
        <v>583</v>
      </c>
      <c r="BZ65" s="406" t="s">
        <v>509</v>
      </c>
      <c r="CA65" s="407" t="s">
        <v>16</v>
      </c>
      <c r="CB65" s="424">
        <v>39221</v>
      </c>
      <c r="CC65" s="410" t="s">
        <v>491</v>
      </c>
      <c r="CD65" s="422">
        <v>0.5416666666666666</v>
      </c>
      <c r="CE65" s="411"/>
    </row>
    <row r="66" spans="2:83" ht="24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S66" s="405">
        <v>65</v>
      </c>
      <c r="BT66" s="420">
        <v>5</v>
      </c>
      <c r="BU66" s="423" t="s">
        <v>528</v>
      </c>
      <c r="BV66" s="407" t="s">
        <v>574</v>
      </c>
      <c r="BW66" s="423" t="s">
        <v>525</v>
      </c>
      <c r="BX66" s="423"/>
      <c r="BY66" s="407" t="s">
        <v>583</v>
      </c>
      <c r="BZ66" s="406" t="s">
        <v>509</v>
      </c>
      <c r="CA66" s="407" t="s">
        <v>522</v>
      </c>
      <c r="CB66" s="424">
        <v>39221</v>
      </c>
      <c r="CC66" s="410" t="s">
        <v>491</v>
      </c>
      <c r="CD66" s="409">
        <v>0.4375</v>
      </c>
      <c r="CE66" s="410"/>
    </row>
    <row r="67" spans="2:83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S67" s="405">
        <v>66</v>
      </c>
      <c r="BT67" s="420">
        <v>6</v>
      </c>
      <c r="BU67" s="423" t="s">
        <v>520</v>
      </c>
      <c r="BV67" s="407" t="s">
        <v>501</v>
      </c>
      <c r="BW67" s="423" t="s">
        <v>528</v>
      </c>
      <c r="BX67" s="423"/>
      <c r="BY67" s="407" t="s">
        <v>583</v>
      </c>
      <c r="BZ67" s="406" t="s">
        <v>502</v>
      </c>
      <c r="CA67" s="407" t="s">
        <v>16</v>
      </c>
      <c r="CB67" s="424">
        <v>39242</v>
      </c>
      <c r="CC67" s="410" t="s">
        <v>491</v>
      </c>
      <c r="CD67" s="409">
        <v>0.4375</v>
      </c>
      <c r="CE67" s="410"/>
    </row>
    <row r="68" spans="2:83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S68" s="413">
        <v>67</v>
      </c>
      <c r="BT68" s="420">
        <v>6</v>
      </c>
      <c r="BU68" s="423" t="s">
        <v>14</v>
      </c>
      <c r="BV68" s="407" t="s">
        <v>576</v>
      </c>
      <c r="BW68" s="423" t="s">
        <v>16</v>
      </c>
      <c r="BX68" s="423"/>
      <c r="BY68" s="407" t="s">
        <v>583</v>
      </c>
      <c r="BZ68" s="406" t="s">
        <v>502</v>
      </c>
      <c r="CA68" s="407" t="s">
        <v>16</v>
      </c>
      <c r="CB68" s="424">
        <v>39242</v>
      </c>
      <c r="CC68" s="410" t="s">
        <v>491</v>
      </c>
      <c r="CD68" s="422">
        <v>0.5416666666666666</v>
      </c>
      <c r="CE68" s="411"/>
    </row>
    <row r="69" spans="2:83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S69" s="405">
        <v>68</v>
      </c>
      <c r="BT69" s="420">
        <v>6</v>
      </c>
      <c r="BU69" s="423" t="s">
        <v>527</v>
      </c>
      <c r="BV69" s="407" t="s">
        <v>501</v>
      </c>
      <c r="BW69" s="423" t="s">
        <v>522</v>
      </c>
      <c r="BX69" s="423"/>
      <c r="BY69" s="407" t="s">
        <v>581</v>
      </c>
      <c r="BZ69" s="406" t="s">
        <v>534</v>
      </c>
      <c r="CA69" s="407" t="s">
        <v>17</v>
      </c>
      <c r="CB69" s="424">
        <v>39242</v>
      </c>
      <c r="CC69" s="410" t="s">
        <v>491</v>
      </c>
      <c r="CD69" s="409">
        <v>0.4375</v>
      </c>
      <c r="CE69" s="410"/>
    </row>
    <row r="70" spans="2:83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S70" s="413">
        <v>69</v>
      </c>
      <c r="BT70" s="420">
        <v>6</v>
      </c>
      <c r="BU70" s="423" t="s">
        <v>523</v>
      </c>
      <c r="BV70" s="407" t="s">
        <v>524</v>
      </c>
      <c r="BW70" s="423" t="s">
        <v>17</v>
      </c>
      <c r="BX70" s="423"/>
      <c r="BY70" s="407" t="s">
        <v>581</v>
      </c>
      <c r="BZ70" s="406" t="s">
        <v>534</v>
      </c>
      <c r="CA70" s="407" t="s">
        <v>17</v>
      </c>
      <c r="CB70" s="424">
        <v>39242</v>
      </c>
      <c r="CC70" s="410" t="s">
        <v>491</v>
      </c>
      <c r="CD70" s="422">
        <v>0.5416666666666666</v>
      </c>
      <c r="CE70" s="411"/>
    </row>
    <row r="71" spans="2:83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S71" s="405">
        <v>70</v>
      </c>
      <c r="BT71" s="420">
        <v>6</v>
      </c>
      <c r="BU71" s="423" t="s">
        <v>15</v>
      </c>
      <c r="BV71" s="407" t="s">
        <v>495</v>
      </c>
      <c r="BW71" s="423" t="s">
        <v>525</v>
      </c>
      <c r="BX71" s="423"/>
      <c r="BY71" s="423" t="s">
        <v>586</v>
      </c>
      <c r="BZ71" s="406" t="s">
        <v>537</v>
      </c>
      <c r="CA71" s="407" t="s">
        <v>525</v>
      </c>
      <c r="CB71" s="424">
        <v>39242</v>
      </c>
      <c r="CC71" s="410" t="s">
        <v>491</v>
      </c>
      <c r="CD71" s="409">
        <v>0.4375</v>
      </c>
      <c r="CE71" s="410"/>
    </row>
    <row r="72" spans="2:83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S72" s="405">
        <v>71</v>
      </c>
      <c r="BT72" s="420">
        <v>7</v>
      </c>
      <c r="BU72" s="423" t="s">
        <v>520</v>
      </c>
      <c r="BV72" s="407" t="s">
        <v>501</v>
      </c>
      <c r="BW72" s="423" t="s">
        <v>523</v>
      </c>
      <c r="BX72" s="423"/>
      <c r="BY72" s="407" t="s">
        <v>581</v>
      </c>
      <c r="BZ72" s="406" t="s">
        <v>534</v>
      </c>
      <c r="CA72" s="407" t="s">
        <v>15</v>
      </c>
      <c r="CB72" s="424">
        <v>39264</v>
      </c>
      <c r="CC72" s="410" t="s">
        <v>521</v>
      </c>
      <c r="CD72" s="409">
        <v>0.4375</v>
      </c>
      <c r="CE72" s="410"/>
    </row>
    <row r="73" spans="2:83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S73" s="413">
        <v>72</v>
      </c>
      <c r="BT73" s="420">
        <v>7</v>
      </c>
      <c r="BU73" s="423" t="s">
        <v>14</v>
      </c>
      <c r="BV73" s="407" t="s">
        <v>576</v>
      </c>
      <c r="BW73" s="423" t="s">
        <v>15</v>
      </c>
      <c r="BX73" s="423"/>
      <c r="BY73" s="407" t="s">
        <v>581</v>
      </c>
      <c r="BZ73" s="406" t="s">
        <v>534</v>
      </c>
      <c r="CA73" s="407" t="s">
        <v>15</v>
      </c>
      <c r="CB73" s="424">
        <v>39264</v>
      </c>
      <c r="CC73" s="410" t="s">
        <v>521</v>
      </c>
      <c r="CD73" s="422">
        <v>0.5416666666666666</v>
      </c>
      <c r="CE73" s="411"/>
    </row>
    <row r="74" spans="2:83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S74" s="405">
        <v>73</v>
      </c>
      <c r="BT74" s="420">
        <v>7</v>
      </c>
      <c r="BU74" s="423" t="s">
        <v>527</v>
      </c>
      <c r="BV74" s="407" t="s">
        <v>501</v>
      </c>
      <c r="BW74" s="423" t="s">
        <v>525</v>
      </c>
      <c r="BX74" s="423"/>
      <c r="BY74" s="423" t="s">
        <v>585</v>
      </c>
      <c r="BZ74" s="406" t="s">
        <v>532</v>
      </c>
      <c r="CA74" s="407" t="s">
        <v>522</v>
      </c>
      <c r="CB74" s="424">
        <v>39264</v>
      </c>
      <c r="CC74" s="410" t="s">
        <v>521</v>
      </c>
      <c r="CD74" s="409">
        <v>0.4375</v>
      </c>
      <c r="CE74" s="410"/>
    </row>
    <row r="75" spans="2:83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S75" s="413">
        <v>74</v>
      </c>
      <c r="BT75" s="420">
        <v>7</v>
      </c>
      <c r="BU75" s="423" t="s">
        <v>528</v>
      </c>
      <c r="BV75" s="407" t="s">
        <v>495</v>
      </c>
      <c r="BW75" s="423" t="s">
        <v>522</v>
      </c>
      <c r="BX75" s="423"/>
      <c r="BY75" s="423" t="s">
        <v>585</v>
      </c>
      <c r="BZ75" s="406" t="s">
        <v>532</v>
      </c>
      <c r="CA75" s="407" t="s">
        <v>522</v>
      </c>
      <c r="CB75" s="424">
        <v>39264</v>
      </c>
      <c r="CC75" s="410" t="s">
        <v>521</v>
      </c>
      <c r="CD75" s="422">
        <v>0.5416666666666666</v>
      </c>
      <c r="CE75" s="411"/>
    </row>
    <row r="76" spans="2:83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S76" s="405">
        <v>75</v>
      </c>
      <c r="BT76" s="420">
        <v>7</v>
      </c>
      <c r="BU76" s="423" t="s">
        <v>16</v>
      </c>
      <c r="BV76" s="407" t="s">
        <v>574</v>
      </c>
      <c r="BW76" s="423" t="s">
        <v>17</v>
      </c>
      <c r="BX76" s="423"/>
      <c r="BY76" s="423" t="s">
        <v>587</v>
      </c>
      <c r="BZ76" s="406" t="s">
        <v>535</v>
      </c>
      <c r="CA76" s="407" t="s">
        <v>17</v>
      </c>
      <c r="CB76" s="424">
        <v>39264</v>
      </c>
      <c r="CC76" s="410" t="s">
        <v>521</v>
      </c>
      <c r="CD76" s="409">
        <v>0.4375</v>
      </c>
      <c r="CE76" s="410"/>
    </row>
    <row r="77" spans="2:83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S77" s="405">
        <v>76</v>
      </c>
      <c r="BT77" s="420">
        <v>8</v>
      </c>
      <c r="BU77" s="423" t="s">
        <v>520</v>
      </c>
      <c r="BV77" s="407" t="s">
        <v>501</v>
      </c>
      <c r="BW77" s="423" t="s">
        <v>527</v>
      </c>
      <c r="BX77" s="423"/>
      <c r="BY77" s="407" t="s">
        <v>581</v>
      </c>
      <c r="BZ77" s="406" t="s">
        <v>534</v>
      </c>
      <c r="CA77" s="407" t="s">
        <v>523</v>
      </c>
      <c r="CB77" s="424">
        <v>39270</v>
      </c>
      <c r="CC77" s="410" t="s">
        <v>491</v>
      </c>
      <c r="CD77" s="409">
        <v>0.4375</v>
      </c>
      <c r="CE77" s="410"/>
    </row>
    <row r="78" spans="2:83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S78" s="413">
        <v>77</v>
      </c>
      <c r="BT78" s="420">
        <v>8</v>
      </c>
      <c r="BU78" s="423" t="s">
        <v>14</v>
      </c>
      <c r="BV78" s="407" t="s">
        <v>576</v>
      </c>
      <c r="BW78" s="423" t="s">
        <v>523</v>
      </c>
      <c r="BX78" s="423"/>
      <c r="BY78" s="407" t="s">
        <v>581</v>
      </c>
      <c r="BZ78" s="406" t="s">
        <v>534</v>
      </c>
      <c r="CA78" s="407" t="s">
        <v>523</v>
      </c>
      <c r="CB78" s="424">
        <v>39270</v>
      </c>
      <c r="CC78" s="410" t="s">
        <v>491</v>
      </c>
      <c r="CD78" s="422">
        <v>0.5416666666666666</v>
      </c>
      <c r="CE78" s="411"/>
    </row>
    <row r="79" spans="2:83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S79" s="405">
        <v>78</v>
      </c>
      <c r="BT79" s="420">
        <v>8</v>
      </c>
      <c r="BU79" s="423" t="s">
        <v>525</v>
      </c>
      <c r="BV79" s="407" t="s">
        <v>501</v>
      </c>
      <c r="BW79" s="423" t="s">
        <v>522</v>
      </c>
      <c r="BX79" s="423"/>
      <c r="BY79" s="407" t="s">
        <v>583</v>
      </c>
      <c r="BZ79" s="406" t="s">
        <v>502</v>
      </c>
      <c r="CA79" s="407" t="s">
        <v>16</v>
      </c>
      <c r="CB79" s="424">
        <v>39270</v>
      </c>
      <c r="CC79" s="410" t="s">
        <v>491</v>
      </c>
      <c r="CD79" s="409">
        <v>0.4375</v>
      </c>
      <c r="CE79" s="410"/>
    </row>
    <row r="80" spans="2:83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S80" s="413">
        <v>79</v>
      </c>
      <c r="BT80" s="420">
        <v>8</v>
      </c>
      <c r="BU80" s="423" t="s">
        <v>528</v>
      </c>
      <c r="BV80" s="407" t="s">
        <v>524</v>
      </c>
      <c r="BW80" s="423" t="s">
        <v>16</v>
      </c>
      <c r="BX80" s="423"/>
      <c r="BY80" s="407" t="s">
        <v>583</v>
      </c>
      <c r="BZ80" s="406" t="s">
        <v>502</v>
      </c>
      <c r="CA80" s="407" t="s">
        <v>16</v>
      </c>
      <c r="CB80" s="424">
        <v>39270</v>
      </c>
      <c r="CC80" s="410" t="s">
        <v>491</v>
      </c>
      <c r="CD80" s="422">
        <v>0.5416666666666666</v>
      </c>
      <c r="CE80" s="411"/>
    </row>
    <row r="81" spans="2:83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S81" s="405">
        <v>80</v>
      </c>
      <c r="BT81" s="420">
        <v>8</v>
      </c>
      <c r="BU81" s="423" t="s">
        <v>15</v>
      </c>
      <c r="BV81" s="407" t="s">
        <v>495</v>
      </c>
      <c r="BW81" s="423" t="s">
        <v>17</v>
      </c>
      <c r="BX81" s="423"/>
      <c r="BY81" s="423" t="s">
        <v>588</v>
      </c>
      <c r="BZ81" s="406" t="s">
        <v>538</v>
      </c>
      <c r="CA81" s="407" t="s">
        <v>17</v>
      </c>
      <c r="CB81" s="424">
        <v>39270</v>
      </c>
      <c r="CC81" s="410" t="s">
        <v>491</v>
      </c>
      <c r="CD81" s="409">
        <v>0.4375</v>
      </c>
      <c r="CE81" s="410"/>
    </row>
    <row r="82" spans="2:83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S82" s="405">
        <v>81</v>
      </c>
      <c r="BT82" s="420">
        <v>9</v>
      </c>
      <c r="BU82" s="423" t="s">
        <v>520</v>
      </c>
      <c r="BV82" s="407" t="s">
        <v>501</v>
      </c>
      <c r="BW82" s="423" t="s">
        <v>14</v>
      </c>
      <c r="BX82" s="423"/>
      <c r="BY82" s="423" t="s">
        <v>585</v>
      </c>
      <c r="BZ82" s="406" t="s">
        <v>532</v>
      </c>
      <c r="CA82" s="407" t="s">
        <v>528</v>
      </c>
      <c r="CB82" s="424">
        <v>39277</v>
      </c>
      <c r="CC82" s="410" t="s">
        <v>491</v>
      </c>
      <c r="CD82" s="409">
        <v>0.4375</v>
      </c>
      <c r="CE82" s="410"/>
    </row>
    <row r="83" spans="2:83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S83" s="413">
        <v>82</v>
      </c>
      <c r="BT83" s="420">
        <v>9</v>
      </c>
      <c r="BU83" s="423" t="s">
        <v>527</v>
      </c>
      <c r="BV83" s="407" t="s">
        <v>501</v>
      </c>
      <c r="BW83" s="423" t="s">
        <v>528</v>
      </c>
      <c r="BX83" s="423"/>
      <c r="BY83" s="423" t="s">
        <v>585</v>
      </c>
      <c r="BZ83" s="406" t="s">
        <v>532</v>
      </c>
      <c r="CA83" s="407" t="s">
        <v>528</v>
      </c>
      <c r="CB83" s="424">
        <v>39277</v>
      </c>
      <c r="CC83" s="410" t="s">
        <v>491</v>
      </c>
      <c r="CD83" s="422">
        <v>0.5416666666666666</v>
      </c>
      <c r="CE83" s="411"/>
    </row>
    <row r="84" spans="2:83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S84" s="405">
        <v>83</v>
      </c>
      <c r="BT84" s="420">
        <v>9</v>
      </c>
      <c r="BU84" s="423" t="s">
        <v>523</v>
      </c>
      <c r="BV84" s="407" t="s">
        <v>524</v>
      </c>
      <c r="BW84" s="423" t="s">
        <v>15</v>
      </c>
      <c r="BX84" s="423"/>
      <c r="BY84" s="407" t="s">
        <v>581</v>
      </c>
      <c r="BZ84" s="406" t="s">
        <v>534</v>
      </c>
      <c r="CA84" s="407" t="s">
        <v>525</v>
      </c>
      <c r="CB84" s="424">
        <v>39277</v>
      </c>
      <c r="CC84" s="410" t="s">
        <v>491</v>
      </c>
      <c r="CD84" s="409">
        <v>0.4375</v>
      </c>
      <c r="CE84" s="410"/>
    </row>
    <row r="85" spans="2:83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S85" s="413">
        <v>84</v>
      </c>
      <c r="BT85" s="420">
        <v>9</v>
      </c>
      <c r="BU85" s="423" t="s">
        <v>525</v>
      </c>
      <c r="BV85" s="407" t="s">
        <v>501</v>
      </c>
      <c r="BW85" s="423" t="s">
        <v>16</v>
      </c>
      <c r="BX85" s="423"/>
      <c r="BY85" s="407" t="s">
        <v>581</v>
      </c>
      <c r="BZ85" s="406" t="s">
        <v>534</v>
      </c>
      <c r="CA85" s="407" t="s">
        <v>525</v>
      </c>
      <c r="CB85" s="424">
        <v>39277</v>
      </c>
      <c r="CC85" s="410" t="s">
        <v>491</v>
      </c>
      <c r="CD85" s="422">
        <v>0.5416666666666666</v>
      </c>
      <c r="CE85" s="411"/>
    </row>
    <row r="86" spans="2:83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S86" s="405">
        <v>85</v>
      </c>
      <c r="BT86" s="420">
        <v>9</v>
      </c>
      <c r="BU86" s="423" t="s">
        <v>17</v>
      </c>
      <c r="BV86" s="407" t="s">
        <v>574</v>
      </c>
      <c r="BW86" s="423" t="s">
        <v>522</v>
      </c>
      <c r="BX86" s="423"/>
      <c r="BY86" s="423" t="s">
        <v>580</v>
      </c>
      <c r="BZ86" s="406" t="s">
        <v>490</v>
      </c>
      <c r="CA86" s="407" t="s">
        <v>522</v>
      </c>
      <c r="CB86" s="424">
        <v>39277</v>
      </c>
      <c r="CC86" s="410" t="s">
        <v>491</v>
      </c>
      <c r="CD86" s="409">
        <v>0.4375</v>
      </c>
      <c r="CE86" s="410"/>
    </row>
    <row r="87" spans="2:83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S87" s="405">
        <v>86</v>
      </c>
      <c r="BT87" s="420">
        <v>1</v>
      </c>
      <c r="BU87" s="423" t="s">
        <v>26</v>
      </c>
      <c r="BV87" s="407" t="s">
        <v>575</v>
      </c>
      <c r="BW87" s="423" t="s">
        <v>32</v>
      </c>
      <c r="BX87" s="423"/>
      <c r="BY87" s="423" t="s">
        <v>589</v>
      </c>
      <c r="BZ87" s="406" t="s">
        <v>539</v>
      </c>
      <c r="CA87" s="407"/>
      <c r="CB87" s="425">
        <v>39194</v>
      </c>
      <c r="CC87" s="410" t="s">
        <v>521</v>
      </c>
      <c r="CD87" s="409">
        <v>0.4375</v>
      </c>
      <c r="CE87" s="410"/>
    </row>
    <row r="88" spans="2:83" ht="24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S88" s="413">
        <v>87</v>
      </c>
      <c r="BT88" s="420">
        <v>1</v>
      </c>
      <c r="BU88" s="423" t="s">
        <v>27</v>
      </c>
      <c r="BV88" s="407" t="s">
        <v>524</v>
      </c>
      <c r="BW88" s="423" t="s">
        <v>31</v>
      </c>
      <c r="BX88" s="423"/>
      <c r="BY88" s="423" t="s">
        <v>589</v>
      </c>
      <c r="BZ88" s="406" t="s">
        <v>539</v>
      </c>
      <c r="CA88" s="407"/>
      <c r="CB88" s="425">
        <v>39194</v>
      </c>
      <c r="CC88" s="410" t="s">
        <v>521</v>
      </c>
      <c r="CD88" s="422">
        <v>0.5416666666666666</v>
      </c>
      <c r="CE88" s="411"/>
    </row>
    <row r="89" spans="2:83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S89" s="405">
        <v>88</v>
      </c>
      <c r="BT89" s="420">
        <v>1</v>
      </c>
      <c r="BU89" s="423" t="s">
        <v>28</v>
      </c>
      <c r="BV89" s="407" t="s">
        <v>492</v>
      </c>
      <c r="BW89" s="423" t="s">
        <v>30</v>
      </c>
      <c r="BX89" s="423"/>
      <c r="BY89" s="423" t="s">
        <v>588</v>
      </c>
      <c r="BZ89" s="406" t="s">
        <v>540</v>
      </c>
      <c r="CA89" s="407"/>
      <c r="CB89" s="425">
        <v>39194</v>
      </c>
      <c r="CC89" s="410" t="s">
        <v>521</v>
      </c>
      <c r="CD89" s="409">
        <v>0.4375</v>
      </c>
      <c r="CE89" s="410"/>
    </row>
    <row r="90" spans="2:83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S90" s="413">
        <v>89</v>
      </c>
      <c r="BT90" s="420">
        <v>1</v>
      </c>
      <c r="BU90" s="423" t="s">
        <v>29</v>
      </c>
      <c r="BV90" s="407" t="s">
        <v>576</v>
      </c>
      <c r="BW90" s="423" t="s">
        <v>33</v>
      </c>
      <c r="BX90" s="423"/>
      <c r="BY90" s="423" t="s">
        <v>588</v>
      </c>
      <c r="BZ90" s="406" t="s">
        <v>540</v>
      </c>
      <c r="CA90" s="407"/>
      <c r="CB90" s="425">
        <v>39194</v>
      </c>
      <c r="CC90" s="410" t="s">
        <v>521</v>
      </c>
      <c r="CD90" s="422">
        <v>0.5416666666666666</v>
      </c>
      <c r="CE90" s="411"/>
    </row>
    <row r="91" spans="2:83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S91" s="405">
        <v>90</v>
      </c>
      <c r="BT91" s="420">
        <v>2</v>
      </c>
      <c r="BU91" s="423" t="s">
        <v>26</v>
      </c>
      <c r="BV91" s="407" t="s">
        <v>575</v>
      </c>
      <c r="BW91" s="423" t="s">
        <v>31</v>
      </c>
      <c r="BX91" s="423"/>
      <c r="BY91" s="423" t="s">
        <v>589</v>
      </c>
      <c r="BZ91" s="406" t="s">
        <v>539</v>
      </c>
      <c r="CA91" s="407"/>
      <c r="CB91" s="425">
        <v>39202</v>
      </c>
      <c r="CC91" s="410" t="s">
        <v>541</v>
      </c>
      <c r="CD91" s="409">
        <v>0.4375</v>
      </c>
      <c r="CE91" s="410"/>
    </row>
    <row r="92" spans="2:83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S92" s="413">
        <v>91</v>
      </c>
      <c r="BT92" s="420">
        <v>2</v>
      </c>
      <c r="BU92" s="423" t="s">
        <v>27</v>
      </c>
      <c r="BV92" s="407" t="s">
        <v>524</v>
      </c>
      <c r="BW92" s="423" t="s">
        <v>33</v>
      </c>
      <c r="BX92" s="423"/>
      <c r="BY92" s="423" t="s">
        <v>589</v>
      </c>
      <c r="BZ92" s="406" t="s">
        <v>539</v>
      </c>
      <c r="CA92" s="407"/>
      <c r="CB92" s="425">
        <v>39202</v>
      </c>
      <c r="CC92" s="410" t="s">
        <v>541</v>
      </c>
      <c r="CD92" s="422">
        <v>0.5416666666666666</v>
      </c>
      <c r="CE92" s="411"/>
    </row>
    <row r="93" spans="2:83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S93" s="405">
        <v>92</v>
      </c>
      <c r="BT93" s="420">
        <v>2</v>
      </c>
      <c r="BU93" s="423" t="s">
        <v>28</v>
      </c>
      <c r="BV93" s="407" t="s">
        <v>492</v>
      </c>
      <c r="BW93" s="423" t="s">
        <v>29</v>
      </c>
      <c r="BX93" s="423"/>
      <c r="BY93" s="423" t="s">
        <v>590</v>
      </c>
      <c r="BZ93" s="406" t="s">
        <v>542</v>
      </c>
      <c r="CA93" s="407"/>
      <c r="CB93" s="425">
        <v>39202</v>
      </c>
      <c r="CC93" s="410" t="s">
        <v>541</v>
      </c>
      <c r="CD93" s="409">
        <v>0.4375</v>
      </c>
      <c r="CE93" s="410"/>
    </row>
    <row r="94" spans="2:83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S94" s="413">
        <v>93</v>
      </c>
      <c r="BT94" s="420">
        <v>2</v>
      </c>
      <c r="BU94" s="423" t="s">
        <v>30</v>
      </c>
      <c r="BV94" s="407" t="s">
        <v>492</v>
      </c>
      <c r="BW94" s="423" t="s">
        <v>32</v>
      </c>
      <c r="BX94" s="423"/>
      <c r="BY94" s="423" t="s">
        <v>590</v>
      </c>
      <c r="BZ94" s="406" t="s">
        <v>542</v>
      </c>
      <c r="CA94" s="407"/>
      <c r="CB94" s="425">
        <v>39202</v>
      </c>
      <c r="CC94" s="410" t="s">
        <v>541</v>
      </c>
      <c r="CD94" s="422">
        <v>0.5416666666666666</v>
      </c>
      <c r="CE94" s="411"/>
    </row>
    <row r="95" spans="2:83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S95" s="405">
        <v>94</v>
      </c>
      <c r="BT95" s="420">
        <v>3</v>
      </c>
      <c r="BU95" s="423" t="s">
        <v>26</v>
      </c>
      <c r="BV95" s="407" t="s">
        <v>575</v>
      </c>
      <c r="BW95" s="423" t="s">
        <v>30</v>
      </c>
      <c r="BX95" s="423"/>
      <c r="BY95" s="423" t="s">
        <v>588</v>
      </c>
      <c r="BZ95" s="406" t="s">
        <v>540</v>
      </c>
      <c r="CA95" s="407"/>
      <c r="CB95" s="426">
        <v>39205</v>
      </c>
      <c r="CC95" s="415" t="s">
        <v>503</v>
      </c>
      <c r="CD95" s="409">
        <v>0.4375</v>
      </c>
      <c r="CE95" s="415"/>
    </row>
    <row r="96" spans="2:83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S96" s="413">
        <v>95</v>
      </c>
      <c r="BT96" s="420">
        <v>3</v>
      </c>
      <c r="BU96" s="423" t="s">
        <v>27</v>
      </c>
      <c r="BV96" s="407" t="s">
        <v>524</v>
      </c>
      <c r="BW96" s="423" t="s">
        <v>28</v>
      </c>
      <c r="BX96" s="423"/>
      <c r="BY96" s="423" t="s">
        <v>588</v>
      </c>
      <c r="BZ96" s="406" t="s">
        <v>540</v>
      </c>
      <c r="CA96" s="407"/>
      <c r="CB96" s="426">
        <v>39205</v>
      </c>
      <c r="CC96" s="415" t="s">
        <v>503</v>
      </c>
      <c r="CD96" s="422">
        <v>0.5416666666666666</v>
      </c>
      <c r="CE96" s="411"/>
    </row>
    <row r="97" spans="2:83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S97" s="405">
        <v>96</v>
      </c>
      <c r="BT97" s="420">
        <v>3</v>
      </c>
      <c r="BU97" s="423" t="s">
        <v>29</v>
      </c>
      <c r="BV97" s="407" t="s">
        <v>575</v>
      </c>
      <c r="BW97" s="423" t="s">
        <v>32</v>
      </c>
      <c r="BX97" s="423"/>
      <c r="BY97" s="423" t="s">
        <v>590</v>
      </c>
      <c r="BZ97" s="406" t="s">
        <v>542</v>
      </c>
      <c r="CA97" s="407"/>
      <c r="CB97" s="426">
        <v>39205</v>
      </c>
      <c r="CC97" s="415" t="s">
        <v>503</v>
      </c>
      <c r="CD97" s="409">
        <v>0.4375</v>
      </c>
      <c r="CE97" s="415"/>
    </row>
    <row r="98" spans="2:83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S98" s="413">
        <v>97</v>
      </c>
      <c r="BT98" s="420">
        <v>3</v>
      </c>
      <c r="BU98" s="423" t="s">
        <v>33</v>
      </c>
      <c r="BV98" s="407" t="s">
        <v>524</v>
      </c>
      <c r="BW98" s="423" t="s">
        <v>31</v>
      </c>
      <c r="BX98" s="423"/>
      <c r="BY98" s="423" t="s">
        <v>590</v>
      </c>
      <c r="BZ98" s="406" t="s">
        <v>542</v>
      </c>
      <c r="CA98" s="407"/>
      <c r="CB98" s="426">
        <v>39205</v>
      </c>
      <c r="CC98" s="415" t="s">
        <v>503</v>
      </c>
      <c r="CD98" s="422">
        <v>0.5416666666666666</v>
      </c>
      <c r="CE98" s="411"/>
    </row>
    <row r="99" spans="2:83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S99" s="405">
        <v>98</v>
      </c>
      <c r="BT99" s="420">
        <v>4</v>
      </c>
      <c r="BU99" s="423" t="s">
        <v>26</v>
      </c>
      <c r="BV99" s="407" t="s">
        <v>575</v>
      </c>
      <c r="BW99" s="423" t="s">
        <v>33</v>
      </c>
      <c r="BX99" s="423"/>
      <c r="BY99" s="423" t="s">
        <v>588</v>
      </c>
      <c r="BZ99" s="406" t="s">
        <v>540</v>
      </c>
      <c r="CA99" s="407"/>
      <c r="CB99" s="425">
        <v>39215</v>
      </c>
      <c r="CC99" s="410" t="s">
        <v>521</v>
      </c>
      <c r="CD99" s="409">
        <v>0.4375</v>
      </c>
      <c r="CE99" s="410"/>
    </row>
    <row r="100" spans="2:83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S100" s="413">
        <v>99</v>
      </c>
      <c r="BT100" s="420">
        <v>4</v>
      </c>
      <c r="BU100" s="423" t="s">
        <v>27</v>
      </c>
      <c r="BV100" s="407" t="s">
        <v>524</v>
      </c>
      <c r="BW100" s="423" t="s">
        <v>32</v>
      </c>
      <c r="BX100" s="423"/>
      <c r="BY100" s="423" t="s">
        <v>588</v>
      </c>
      <c r="BZ100" s="406" t="s">
        <v>540</v>
      </c>
      <c r="CA100" s="407"/>
      <c r="CB100" s="425">
        <v>39215</v>
      </c>
      <c r="CC100" s="410" t="s">
        <v>521</v>
      </c>
      <c r="CD100" s="422">
        <v>0.5416666666666666</v>
      </c>
      <c r="CE100" s="411"/>
    </row>
    <row r="101" spans="2:83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S101" s="405">
        <v>100</v>
      </c>
      <c r="BT101" s="420">
        <v>4</v>
      </c>
      <c r="BU101" s="423" t="s">
        <v>28</v>
      </c>
      <c r="BV101" s="407" t="s">
        <v>492</v>
      </c>
      <c r="BW101" s="423" t="s">
        <v>31</v>
      </c>
      <c r="BX101" s="423"/>
      <c r="BY101" s="423" t="s">
        <v>590</v>
      </c>
      <c r="BZ101" s="406" t="s">
        <v>542</v>
      </c>
      <c r="CA101" s="407"/>
      <c r="CB101" s="425">
        <v>39215</v>
      </c>
      <c r="CC101" s="410" t="s">
        <v>521</v>
      </c>
      <c r="CD101" s="409">
        <v>0.4375</v>
      </c>
      <c r="CE101" s="410"/>
    </row>
    <row r="102" spans="2:83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S102" s="413">
        <v>101</v>
      </c>
      <c r="BT102" s="420">
        <v>4</v>
      </c>
      <c r="BU102" s="423" t="s">
        <v>29</v>
      </c>
      <c r="BV102" s="407" t="s">
        <v>576</v>
      </c>
      <c r="BW102" s="423" t="s">
        <v>30</v>
      </c>
      <c r="BX102" s="423"/>
      <c r="BY102" s="423" t="s">
        <v>590</v>
      </c>
      <c r="BZ102" s="406" t="s">
        <v>542</v>
      </c>
      <c r="CA102" s="407"/>
      <c r="CB102" s="425">
        <v>39215</v>
      </c>
      <c r="CC102" s="410" t="s">
        <v>521</v>
      </c>
      <c r="CD102" s="422">
        <v>0.5416666666666666</v>
      </c>
      <c r="CE102" s="411"/>
    </row>
    <row r="103" spans="2:83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S103" s="405">
        <v>102</v>
      </c>
      <c r="BT103" s="420">
        <v>5</v>
      </c>
      <c r="BU103" s="423" t="s">
        <v>26</v>
      </c>
      <c r="BV103" s="407" t="s">
        <v>575</v>
      </c>
      <c r="BW103" s="423" t="s">
        <v>29</v>
      </c>
      <c r="BX103" s="423"/>
      <c r="BY103" s="423" t="s">
        <v>588</v>
      </c>
      <c r="BZ103" s="406" t="s">
        <v>540</v>
      </c>
      <c r="CA103" s="407"/>
      <c r="CB103" s="425">
        <v>39221</v>
      </c>
      <c r="CC103" s="410" t="s">
        <v>491</v>
      </c>
      <c r="CD103" s="409">
        <v>0.4375</v>
      </c>
      <c r="CE103" s="410"/>
    </row>
    <row r="104" spans="2:83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S104" s="413">
        <v>103</v>
      </c>
      <c r="BT104" s="420">
        <v>5</v>
      </c>
      <c r="BU104" s="423" t="s">
        <v>27</v>
      </c>
      <c r="BV104" s="407" t="s">
        <v>524</v>
      </c>
      <c r="BW104" s="423" t="s">
        <v>30</v>
      </c>
      <c r="BX104" s="423"/>
      <c r="BY104" s="423" t="s">
        <v>588</v>
      </c>
      <c r="BZ104" s="406" t="s">
        <v>540</v>
      </c>
      <c r="CA104" s="407"/>
      <c r="CB104" s="425">
        <v>39221</v>
      </c>
      <c r="CC104" s="410" t="s">
        <v>491</v>
      </c>
      <c r="CD104" s="422">
        <v>0.5416666666666666</v>
      </c>
      <c r="CE104" s="411"/>
    </row>
    <row r="105" spans="2:83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S105" s="405">
        <v>104</v>
      </c>
      <c r="BT105" s="420">
        <v>5</v>
      </c>
      <c r="BU105" s="423" t="s">
        <v>28</v>
      </c>
      <c r="BV105" s="407" t="s">
        <v>492</v>
      </c>
      <c r="BW105" s="423" t="s">
        <v>33</v>
      </c>
      <c r="BX105" s="423"/>
      <c r="BY105" s="407" t="s">
        <v>581</v>
      </c>
      <c r="BZ105" s="406" t="s">
        <v>526</v>
      </c>
      <c r="CA105" s="407"/>
      <c r="CB105" s="425">
        <v>39221</v>
      </c>
      <c r="CC105" s="410" t="s">
        <v>491</v>
      </c>
      <c r="CD105" s="409">
        <v>0.4375</v>
      </c>
      <c r="CE105" s="410"/>
    </row>
    <row r="106" spans="2:83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S106" s="413">
        <v>105</v>
      </c>
      <c r="BT106" s="420">
        <v>5</v>
      </c>
      <c r="BU106" s="423" t="s">
        <v>31</v>
      </c>
      <c r="BV106" s="407" t="s">
        <v>576</v>
      </c>
      <c r="BW106" s="423" t="s">
        <v>32</v>
      </c>
      <c r="BX106" s="423"/>
      <c r="BY106" s="407" t="s">
        <v>581</v>
      </c>
      <c r="BZ106" s="406" t="s">
        <v>526</v>
      </c>
      <c r="CA106" s="407"/>
      <c r="CB106" s="425">
        <v>39221</v>
      </c>
      <c r="CC106" s="410" t="s">
        <v>491</v>
      </c>
      <c r="CD106" s="422">
        <v>0.5416666666666666</v>
      </c>
      <c r="CE106" s="411"/>
    </row>
    <row r="107" spans="2:83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S107" s="405">
        <v>106</v>
      </c>
      <c r="BT107" s="420">
        <v>6</v>
      </c>
      <c r="BU107" s="423" t="s">
        <v>26</v>
      </c>
      <c r="BV107" s="407" t="s">
        <v>575</v>
      </c>
      <c r="BW107" s="423" t="s">
        <v>28</v>
      </c>
      <c r="BX107" s="423"/>
      <c r="BY107" s="423" t="s">
        <v>590</v>
      </c>
      <c r="BZ107" s="406" t="s">
        <v>542</v>
      </c>
      <c r="CA107" s="407"/>
      <c r="CB107" s="425">
        <v>39243</v>
      </c>
      <c r="CC107" s="410" t="s">
        <v>521</v>
      </c>
      <c r="CD107" s="409">
        <v>0.4375</v>
      </c>
      <c r="CE107" s="410"/>
    </row>
    <row r="108" spans="2:83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S108" s="413">
        <v>107</v>
      </c>
      <c r="BT108" s="420">
        <v>6</v>
      </c>
      <c r="BU108" s="423" t="s">
        <v>27</v>
      </c>
      <c r="BV108" s="407" t="s">
        <v>524</v>
      </c>
      <c r="BW108" s="423" t="s">
        <v>29</v>
      </c>
      <c r="BX108" s="423"/>
      <c r="BY108" s="423" t="s">
        <v>590</v>
      </c>
      <c r="BZ108" s="406" t="s">
        <v>542</v>
      </c>
      <c r="CA108" s="407"/>
      <c r="CB108" s="425">
        <v>39243</v>
      </c>
      <c r="CC108" s="410" t="s">
        <v>521</v>
      </c>
      <c r="CD108" s="422">
        <v>0.5416666666666666</v>
      </c>
      <c r="CE108" s="411"/>
    </row>
    <row r="109" spans="2:83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S109" s="405">
        <v>108</v>
      </c>
      <c r="BT109" s="420">
        <v>6</v>
      </c>
      <c r="BU109" s="423" t="s">
        <v>33</v>
      </c>
      <c r="BV109" s="407" t="s">
        <v>524</v>
      </c>
      <c r="BW109" s="423" t="s">
        <v>32</v>
      </c>
      <c r="BX109" s="423"/>
      <c r="BY109" s="423" t="s">
        <v>588</v>
      </c>
      <c r="BZ109" s="406" t="s">
        <v>543</v>
      </c>
      <c r="CA109" s="407"/>
      <c r="CB109" s="425">
        <v>39243</v>
      </c>
      <c r="CC109" s="410" t="s">
        <v>521</v>
      </c>
      <c r="CD109" s="409">
        <v>0.4375</v>
      </c>
      <c r="CE109" s="410"/>
    </row>
    <row r="110" spans="2:83" ht="24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S110" s="413">
        <v>109</v>
      </c>
      <c r="BT110" s="420">
        <v>6</v>
      </c>
      <c r="BU110" s="423" t="s">
        <v>30</v>
      </c>
      <c r="BV110" s="407" t="s">
        <v>492</v>
      </c>
      <c r="BW110" s="423" t="s">
        <v>31</v>
      </c>
      <c r="BX110" s="423"/>
      <c r="BY110" s="423" t="s">
        <v>588</v>
      </c>
      <c r="BZ110" s="406" t="s">
        <v>543</v>
      </c>
      <c r="CA110" s="407"/>
      <c r="CB110" s="425">
        <v>39243</v>
      </c>
      <c r="CC110" s="410" t="s">
        <v>521</v>
      </c>
      <c r="CD110" s="422">
        <v>0.5416666666666666</v>
      </c>
      <c r="CE110" s="411"/>
    </row>
    <row r="111" spans="2:83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S111" s="405">
        <v>110</v>
      </c>
      <c r="BT111" s="420">
        <v>7</v>
      </c>
      <c r="BU111" s="423" t="s">
        <v>26</v>
      </c>
      <c r="BV111" s="407" t="s">
        <v>575</v>
      </c>
      <c r="BW111" s="423" t="s">
        <v>27</v>
      </c>
      <c r="BX111" s="423"/>
      <c r="BY111" s="423" t="s">
        <v>591</v>
      </c>
      <c r="BZ111" s="406" t="s">
        <v>544</v>
      </c>
      <c r="CA111" s="407"/>
      <c r="CB111" s="425">
        <v>39264</v>
      </c>
      <c r="CC111" s="410" t="s">
        <v>521</v>
      </c>
      <c r="CD111" s="409">
        <v>0.4375</v>
      </c>
      <c r="CE111" s="410"/>
    </row>
    <row r="112" spans="2:83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S112" s="413">
        <v>111</v>
      </c>
      <c r="BT112" s="420">
        <v>7</v>
      </c>
      <c r="BU112" s="423" t="s">
        <v>28</v>
      </c>
      <c r="BV112" s="407" t="s">
        <v>492</v>
      </c>
      <c r="BW112" s="423" t="s">
        <v>32</v>
      </c>
      <c r="BX112" s="423"/>
      <c r="BY112" s="423" t="s">
        <v>591</v>
      </c>
      <c r="BZ112" s="406" t="s">
        <v>544</v>
      </c>
      <c r="CA112" s="407"/>
      <c r="CB112" s="425">
        <v>39264</v>
      </c>
      <c r="CC112" s="410" t="s">
        <v>521</v>
      </c>
      <c r="CD112" s="422">
        <v>0.5416666666666666</v>
      </c>
      <c r="CE112" s="411"/>
    </row>
    <row r="113" spans="2:83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S113" s="405">
        <v>112</v>
      </c>
      <c r="BT113" s="420">
        <v>7</v>
      </c>
      <c r="BU113" s="423" t="s">
        <v>29</v>
      </c>
      <c r="BV113" s="407" t="s">
        <v>575</v>
      </c>
      <c r="BW113" s="423" t="s">
        <v>31</v>
      </c>
      <c r="BX113" s="423"/>
      <c r="BY113" s="423" t="s">
        <v>588</v>
      </c>
      <c r="BZ113" s="406" t="s">
        <v>543</v>
      </c>
      <c r="CA113" s="407"/>
      <c r="CB113" s="425">
        <v>39264</v>
      </c>
      <c r="CC113" s="410" t="s">
        <v>521</v>
      </c>
      <c r="CD113" s="409">
        <v>0.4375</v>
      </c>
      <c r="CE113" s="410"/>
    </row>
    <row r="114" spans="2:83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S114" s="413">
        <v>113</v>
      </c>
      <c r="BT114" s="420">
        <v>7</v>
      </c>
      <c r="BU114" s="423" t="s">
        <v>33</v>
      </c>
      <c r="BV114" s="407" t="s">
        <v>524</v>
      </c>
      <c r="BW114" s="423" t="s">
        <v>30</v>
      </c>
      <c r="BX114" s="423"/>
      <c r="BY114" s="423" t="s">
        <v>588</v>
      </c>
      <c r="BZ114" s="406" t="s">
        <v>543</v>
      </c>
      <c r="CA114" s="407"/>
      <c r="CB114" s="425">
        <v>39264</v>
      </c>
      <c r="CC114" s="410" t="s">
        <v>521</v>
      </c>
      <c r="CD114" s="422">
        <v>0.5416666666666666</v>
      </c>
      <c r="CE114" s="411"/>
    </row>
    <row r="115" spans="2:83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S115" s="405">
        <v>114</v>
      </c>
      <c r="BT115" s="420">
        <v>1</v>
      </c>
      <c r="BU115" s="423" t="s">
        <v>18</v>
      </c>
      <c r="BV115" s="407" t="s">
        <v>492</v>
      </c>
      <c r="BW115" s="423" t="s">
        <v>25</v>
      </c>
      <c r="BX115" s="423"/>
      <c r="BY115" s="407" t="s">
        <v>581</v>
      </c>
      <c r="BZ115" s="406" t="s">
        <v>545</v>
      </c>
      <c r="CA115" s="407" t="s">
        <v>25</v>
      </c>
      <c r="CB115" s="425">
        <v>39194</v>
      </c>
      <c r="CC115" s="410" t="s">
        <v>521</v>
      </c>
      <c r="CD115" s="409">
        <v>0.4375</v>
      </c>
      <c r="CE115" s="410"/>
    </row>
    <row r="116" spans="2:83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S116" s="413">
        <v>115</v>
      </c>
      <c r="BT116" s="420">
        <v>1</v>
      </c>
      <c r="BU116" s="423" t="s">
        <v>19</v>
      </c>
      <c r="BV116" s="407" t="s">
        <v>524</v>
      </c>
      <c r="BW116" s="423" t="s">
        <v>24</v>
      </c>
      <c r="BX116" s="423"/>
      <c r="BY116" s="423" t="s">
        <v>588</v>
      </c>
      <c r="BZ116" s="406" t="s">
        <v>546</v>
      </c>
      <c r="CA116" s="407" t="s">
        <v>23</v>
      </c>
      <c r="CB116" s="425">
        <v>39194</v>
      </c>
      <c r="CC116" s="410" t="s">
        <v>521</v>
      </c>
      <c r="CD116" s="422">
        <v>0.5416666666666666</v>
      </c>
      <c r="CE116" s="411"/>
    </row>
    <row r="117" spans="2:83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S117" s="405">
        <v>116</v>
      </c>
      <c r="BT117" s="420">
        <v>1</v>
      </c>
      <c r="BU117" s="423" t="s">
        <v>20</v>
      </c>
      <c r="BV117" s="407" t="s">
        <v>495</v>
      </c>
      <c r="BW117" s="423" t="s">
        <v>23</v>
      </c>
      <c r="BX117" s="423"/>
      <c r="BY117" s="423" t="s">
        <v>588</v>
      </c>
      <c r="BZ117" s="406" t="s">
        <v>546</v>
      </c>
      <c r="CA117" s="407" t="s">
        <v>23</v>
      </c>
      <c r="CB117" s="425">
        <v>39194</v>
      </c>
      <c r="CC117" s="410" t="s">
        <v>521</v>
      </c>
      <c r="CD117" s="409">
        <v>0.4375</v>
      </c>
      <c r="CE117" s="410"/>
    </row>
    <row r="118" spans="2:83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S118" s="413">
        <v>117</v>
      </c>
      <c r="BT118" s="420">
        <v>1</v>
      </c>
      <c r="BU118" s="423" t="s">
        <v>21</v>
      </c>
      <c r="BV118" s="407" t="s">
        <v>524</v>
      </c>
      <c r="BW118" s="423" t="s">
        <v>22</v>
      </c>
      <c r="BX118" s="423"/>
      <c r="BY118" s="407" t="s">
        <v>581</v>
      </c>
      <c r="BZ118" s="406" t="s">
        <v>545</v>
      </c>
      <c r="CA118" s="407" t="s">
        <v>25</v>
      </c>
      <c r="CB118" s="425">
        <v>39194</v>
      </c>
      <c r="CC118" s="410" t="s">
        <v>521</v>
      </c>
      <c r="CD118" s="422">
        <v>0.5416666666666666</v>
      </c>
      <c r="CE118" s="411"/>
    </row>
    <row r="119" spans="2:83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S119" s="405">
        <v>118</v>
      </c>
      <c r="BT119" s="420">
        <v>2</v>
      </c>
      <c r="BU119" s="423" t="s">
        <v>18</v>
      </c>
      <c r="BV119" s="407" t="s">
        <v>492</v>
      </c>
      <c r="BW119" s="423" t="s">
        <v>23</v>
      </c>
      <c r="BX119" s="423"/>
      <c r="BY119" s="423" t="s">
        <v>584</v>
      </c>
      <c r="BZ119" s="406" t="s">
        <v>547</v>
      </c>
      <c r="CA119" s="407" t="s">
        <v>19</v>
      </c>
      <c r="CB119" s="425">
        <v>39205</v>
      </c>
      <c r="CC119" s="410" t="s">
        <v>503</v>
      </c>
      <c r="CD119" s="409">
        <v>0.4375</v>
      </c>
      <c r="CE119" s="410"/>
    </row>
    <row r="120" spans="2:83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S120" s="413">
        <v>119</v>
      </c>
      <c r="BT120" s="420">
        <v>2</v>
      </c>
      <c r="BU120" s="423" t="s">
        <v>19</v>
      </c>
      <c r="BV120" s="407" t="s">
        <v>524</v>
      </c>
      <c r="BW120" s="423" t="s">
        <v>20</v>
      </c>
      <c r="BX120" s="423"/>
      <c r="BY120" s="423" t="s">
        <v>584</v>
      </c>
      <c r="BZ120" s="406" t="s">
        <v>547</v>
      </c>
      <c r="CA120" s="407" t="s">
        <v>19</v>
      </c>
      <c r="CB120" s="425">
        <v>39205</v>
      </c>
      <c r="CC120" s="410" t="s">
        <v>503</v>
      </c>
      <c r="CD120" s="422">
        <v>0.5416666666666666</v>
      </c>
      <c r="CE120" s="411"/>
    </row>
    <row r="121" spans="2:83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S121" s="405">
        <v>120</v>
      </c>
      <c r="BT121" s="420">
        <v>2</v>
      </c>
      <c r="BU121" s="423" t="s">
        <v>21</v>
      </c>
      <c r="BV121" s="407" t="s">
        <v>524</v>
      </c>
      <c r="BW121" s="423" t="s">
        <v>25</v>
      </c>
      <c r="BX121" s="423"/>
      <c r="BY121" s="407" t="s">
        <v>581</v>
      </c>
      <c r="BZ121" s="406" t="s">
        <v>545</v>
      </c>
      <c r="CA121" s="407" t="s">
        <v>25</v>
      </c>
      <c r="CB121" s="425">
        <v>39205</v>
      </c>
      <c r="CC121" s="410" t="s">
        <v>503</v>
      </c>
      <c r="CD121" s="409">
        <v>0.4375</v>
      </c>
      <c r="CE121" s="410"/>
    </row>
    <row r="122" spans="2:83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S122" s="413">
        <v>121</v>
      </c>
      <c r="BT122" s="420">
        <v>2</v>
      </c>
      <c r="BU122" s="423" t="s">
        <v>22</v>
      </c>
      <c r="BV122" s="407" t="s">
        <v>524</v>
      </c>
      <c r="BW122" s="423" t="s">
        <v>24</v>
      </c>
      <c r="BX122" s="423"/>
      <c r="BY122" s="407" t="s">
        <v>581</v>
      </c>
      <c r="BZ122" s="406" t="s">
        <v>545</v>
      </c>
      <c r="CA122" s="407" t="s">
        <v>25</v>
      </c>
      <c r="CB122" s="425">
        <v>39205</v>
      </c>
      <c r="CC122" s="410" t="s">
        <v>503</v>
      </c>
      <c r="CD122" s="422">
        <v>0.5416666666666666</v>
      </c>
      <c r="CE122" s="411"/>
    </row>
    <row r="123" spans="2:83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S123" s="405">
        <v>122</v>
      </c>
      <c r="BT123" s="420">
        <v>3</v>
      </c>
      <c r="BU123" s="423" t="s">
        <v>18</v>
      </c>
      <c r="BV123" s="407" t="s">
        <v>492</v>
      </c>
      <c r="BW123" s="423" t="s">
        <v>22</v>
      </c>
      <c r="BX123" s="423"/>
      <c r="BY123" s="407" t="s">
        <v>581</v>
      </c>
      <c r="BZ123" s="406" t="s">
        <v>545</v>
      </c>
      <c r="CA123" s="407" t="s">
        <v>22</v>
      </c>
      <c r="CB123" s="425">
        <v>39215</v>
      </c>
      <c r="CC123" s="410" t="s">
        <v>521</v>
      </c>
      <c r="CD123" s="409">
        <v>0.4375</v>
      </c>
      <c r="CE123" s="410"/>
    </row>
    <row r="124" spans="2:83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S124" s="413">
        <v>123</v>
      </c>
      <c r="BT124" s="420">
        <v>3</v>
      </c>
      <c r="BU124" s="423" t="s">
        <v>19</v>
      </c>
      <c r="BV124" s="407" t="s">
        <v>524</v>
      </c>
      <c r="BW124" s="423" t="s">
        <v>25</v>
      </c>
      <c r="BX124" s="423"/>
      <c r="BY124" s="407" t="s">
        <v>581</v>
      </c>
      <c r="BZ124" s="406" t="s">
        <v>545</v>
      </c>
      <c r="CA124" s="407" t="s">
        <v>22</v>
      </c>
      <c r="CB124" s="425">
        <v>39215</v>
      </c>
      <c r="CC124" s="410" t="s">
        <v>521</v>
      </c>
      <c r="CD124" s="422">
        <v>0.5416666666666666</v>
      </c>
      <c r="CE124" s="411"/>
    </row>
    <row r="125" spans="2:83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S125" s="405">
        <v>124</v>
      </c>
      <c r="BT125" s="420">
        <v>3</v>
      </c>
      <c r="BU125" s="423" t="s">
        <v>20</v>
      </c>
      <c r="BV125" s="407" t="s">
        <v>495</v>
      </c>
      <c r="BW125" s="423" t="s">
        <v>24</v>
      </c>
      <c r="BX125" s="423"/>
      <c r="BY125" s="423" t="s">
        <v>588</v>
      </c>
      <c r="BZ125" s="406" t="s">
        <v>546</v>
      </c>
      <c r="CA125" s="407" t="s">
        <v>23</v>
      </c>
      <c r="CB125" s="425">
        <v>39215</v>
      </c>
      <c r="CC125" s="410" t="s">
        <v>521</v>
      </c>
      <c r="CD125" s="409">
        <v>0.4375</v>
      </c>
      <c r="CE125" s="410"/>
    </row>
    <row r="126" spans="2:83" ht="24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S126" s="413">
        <v>125</v>
      </c>
      <c r="BT126" s="420">
        <v>3</v>
      </c>
      <c r="BU126" s="423" t="s">
        <v>21</v>
      </c>
      <c r="BV126" s="407" t="s">
        <v>524</v>
      </c>
      <c r="BW126" s="423" t="s">
        <v>23</v>
      </c>
      <c r="BX126" s="423"/>
      <c r="BY126" s="423" t="s">
        <v>588</v>
      </c>
      <c r="BZ126" s="406" t="s">
        <v>546</v>
      </c>
      <c r="CA126" s="407" t="s">
        <v>23</v>
      </c>
      <c r="CB126" s="425">
        <v>39215</v>
      </c>
      <c r="CC126" s="410" t="s">
        <v>521</v>
      </c>
      <c r="CD126" s="422">
        <v>0.5416666666666666</v>
      </c>
      <c r="CE126" s="411"/>
    </row>
    <row r="127" spans="2:83" ht="24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S127" s="405">
        <v>126</v>
      </c>
      <c r="BT127" s="420">
        <v>4</v>
      </c>
      <c r="BU127" s="423" t="s">
        <v>18</v>
      </c>
      <c r="BV127" s="407" t="s">
        <v>492</v>
      </c>
      <c r="BW127" s="423" t="s">
        <v>21</v>
      </c>
      <c r="BX127" s="423"/>
      <c r="BY127" s="407" t="s">
        <v>581</v>
      </c>
      <c r="BZ127" s="406" t="s">
        <v>545</v>
      </c>
      <c r="CA127" s="407" t="s">
        <v>21</v>
      </c>
      <c r="CB127" s="425">
        <v>39221</v>
      </c>
      <c r="CC127" s="410" t="s">
        <v>491</v>
      </c>
      <c r="CD127" s="409">
        <v>0.4375</v>
      </c>
      <c r="CE127" s="410"/>
    </row>
    <row r="128" spans="2:83" ht="24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S128" s="413">
        <v>127</v>
      </c>
      <c r="BT128" s="420">
        <v>4</v>
      </c>
      <c r="BU128" s="423" t="s">
        <v>24</v>
      </c>
      <c r="BV128" s="407" t="s">
        <v>548</v>
      </c>
      <c r="BW128" s="423" t="s">
        <v>25</v>
      </c>
      <c r="BX128" s="423"/>
      <c r="BY128" s="407" t="s">
        <v>581</v>
      </c>
      <c r="BZ128" s="406" t="s">
        <v>545</v>
      </c>
      <c r="CA128" s="407" t="s">
        <v>21</v>
      </c>
      <c r="CB128" s="425">
        <v>39221</v>
      </c>
      <c r="CC128" s="410" t="s">
        <v>491</v>
      </c>
      <c r="CD128" s="422">
        <v>0.5416666666666666</v>
      </c>
      <c r="CE128" s="411"/>
    </row>
    <row r="129" spans="2:83" ht="24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S129" s="405">
        <v>128</v>
      </c>
      <c r="BT129" s="420">
        <v>4</v>
      </c>
      <c r="BU129" s="423" t="s">
        <v>20</v>
      </c>
      <c r="BV129" s="407" t="s">
        <v>495</v>
      </c>
      <c r="BW129" s="423" t="s">
        <v>22</v>
      </c>
      <c r="BX129" s="423"/>
      <c r="BY129" s="423" t="s">
        <v>584</v>
      </c>
      <c r="BZ129" s="406" t="s">
        <v>547</v>
      </c>
      <c r="CA129" s="407" t="s">
        <v>19</v>
      </c>
      <c r="CB129" s="425">
        <v>39221</v>
      </c>
      <c r="CC129" s="410" t="s">
        <v>491</v>
      </c>
      <c r="CD129" s="409">
        <v>0.4375</v>
      </c>
      <c r="CE129" s="410"/>
    </row>
    <row r="130" spans="2:83" ht="24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S130" s="413">
        <v>129</v>
      </c>
      <c r="BT130" s="420">
        <v>4</v>
      </c>
      <c r="BU130" s="423" t="s">
        <v>19</v>
      </c>
      <c r="BV130" s="407" t="s">
        <v>548</v>
      </c>
      <c r="BW130" s="423" t="s">
        <v>23</v>
      </c>
      <c r="BX130" s="423"/>
      <c r="BY130" s="423" t="s">
        <v>584</v>
      </c>
      <c r="BZ130" s="406" t="s">
        <v>547</v>
      </c>
      <c r="CA130" s="407" t="s">
        <v>19</v>
      </c>
      <c r="CB130" s="425">
        <v>39221</v>
      </c>
      <c r="CC130" s="410" t="s">
        <v>491</v>
      </c>
      <c r="CD130" s="422">
        <v>0.5416666666666666</v>
      </c>
      <c r="CE130" s="411"/>
    </row>
    <row r="131" spans="2:83" ht="24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S131" s="405">
        <v>130</v>
      </c>
      <c r="BT131" s="420">
        <v>5</v>
      </c>
      <c r="BU131" s="423" t="s">
        <v>18</v>
      </c>
      <c r="BV131" s="407" t="s">
        <v>492</v>
      </c>
      <c r="BW131" s="423" t="s">
        <v>20</v>
      </c>
      <c r="BX131" s="423"/>
      <c r="BY131" s="423" t="s">
        <v>584</v>
      </c>
      <c r="BZ131" s="406" t="s">
        <v>547</v>
      </c>
      <c r="CA131" s="407" t="s">
        <v>18</v>
      </c>
      <c r="CB131" s="425">
        <v>39256</v>
      </c>
      <c r="CC131" s="410" t="s">
        <v>491</v>
      </c>
      <c r="CD131" s="409">
        <v>0.4375</v>
      </c>
      <c r="CE131" s="410"/>
    </row>
    <row r="132" spans="2:83" ht="24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S132" s="413">
        <v>131</v>
      </c>
      <c r="BT132" s="420">
        <v>5</v>
      </c>
      <c r="BU132" s="423" t="s">
        <v>19</v>
      </c>
      <c r="BV132" s="407" t="s">
        <v>524</v>
      </c>
      <c r="BW132" s="423" t="s">
        <v>21</v>
      </c>
      <c r="BX132" s="423"/>
      <c r="BY132" s="423" t="s">
        <v>584</v>
      </c>
      <c r="BZ132" s="406" t="s">
        <v>547</v>
      </c>
      <c r="CA132" s="407" t="s">
        <v>18</v>
      </c>
      <c r="CB132" s="425">
        <v>39256</v>
      </c>
      <c r="CC132" s="410" t="s">
        <v>491</v>
      </c>
      <c r="CD132" s="422">
        <v>0.5416666666666666</v>
      </c>
      <c r="CE132" s="411"/>
    </row>
    <row r="133" spans="2:83" ht="24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S133" s="405">
        <v>132</v>
      </c>
      <c r="BT133" s="420">
        <v>5</v>
      </c>
      <c r="BU133" s="423" t="s">
        <v>22</v>
      </c>
      <c r="BV133" s="407" t="s">
        <v>524</v>
      </c>
      <c r="BW133" s="423" t="s">
        <v>25</v>
      </c>
      <c r="BX133" s="423"/>
      <c r="BY133" s="423" t="s">
        <v>588</v>
      </c>
      <c r="BZ133" s="406" t="s">
        <v>549</v>
      </c>
      <c r="CA133" s="407" t="s">
        <v>24</v>
      </c>
      <c r="CB133" s="425">
        <v>39256</v>
      </c>
      <c r="CC133" s="410" t="s">
        <v>491</v>
      </c>
      <c r="CD133" s="409">
        <v>0.4375</v>
      </c>
      <c r="CE133" s="410"/>
    </row>
    <row r="134" spans="2:83" ht="24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S134" s="413">
        <v>133</v>
      </c>
      <c r="BT134" s="420">
        <v>5</v>
      </c>
      <c r="BU134" s="423" t="s">
        <v>23</v>
      </c>
      <c r="BV134" s="407" t="s">
        <v>524</v>
      </c>
      <c r="BW134" s="423" t="s">
        <v>24</v>
      </c>
      <c r="BX134" s="423"/>
      <c r="BY134" s="423" t="s">
        <v>588</v>
      </c>
      <c r="BZ134" s="406" t="s">
        <v>549</v>
      </c>
      <c r="CA134" s="407" t="s">
        <v>24</v>
      </c>
      <c r="CB134" s="425">
        <v>39256</v>
      </c>
      <c r="CC134" s="410" t="s">
        <v>491</v>
      </c>
      <c r="CD134" s="422">
        <v>0.5416666666666666</v>
      </c>
      <c r="CE134" s="411"/>
    </row>
    <row r="135" spans="2:83" ht="24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S135" s="405">
        <v>134</v>
      </c>
      <c r="BT135" s="420">
        <v>6</v>
      </c>
      <c r="BU135" s="423" t="s">
        <v>18</v>
      </c>
      <c r="BV135" s="407" t="s">
        <v>492</v>
      </c>
      <c r="BW135" s="423" t="s">
        <v>19</v>
      </c>
      <c r="BX135" s="423"/>
      <c r="BY135" s="423" t="s">
        <v>584</v>
      </c>
      <c r="BZ135" s="406" t="s">
        <v>547</v>
      </c>
      <c r="CA135" s="407" t="s">
        <v>20</v>
      </c>
      <c r="CB135" s="425">
        <v>39264</v>
      </c>
      <c r="CC135" s="410" t="s">
        <v>521</v>
      </c>
      <c r="CD135" s="409">
        <v>0.4375</v>
      </c>
      <c r="CE135" s="410"/>
    </row>
    <row r="136" spans="2:83" ht="24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S136" s="413">
        <v>135</v>
      </c>
      <c r="BT136" s="420">
        <v>6</v>
      </c>
      <c r="BU136" s="423" t="s">
        <v>20</v>
      </c>
      <c r="BV136" s="407" t="s">
        <v>495</v>
      </c>
      <c r="BW136" s="423" t="s">
        <v>25</v>
      </c>
      <c r="BX136" s="423"/>
      <c r="BY136" s="423" t="s">
        <v>584</v>
      </c>
      <c r="BZ136" s="406" t="s">
        <v>547</v>
      </c>
      <c r="CA136" s="407" t="s">
        <v>20</v>
      </c>
      <c r="CB136" s="425">
        <v>39264</v>
      </c>
      <c r="CC136" s="410" t="s">
        <v>521</v>
      </c>
      <c r="CD136" s="422">
        <v>0.5416666666666666</v>
      </c>
      <c r="CE136" s="411"/>
    </row>
    <row r="137" spans="2:83" ht="24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S137" s="405">
        <v>136</v>
      </c>
      <c r="BT137" s="420">
        <v>6</v>
      </c>
      <c r="BU137" s="423" t="s">
        <v>21</v>
      </c>
      <c r="BV137" s="407" t="s">
        <v>524</v>
      </c>
      <c r="BW137" s="423" t="s">
        <v>24</v>
      </c>
      <c r="BX137" s="423"/>
      <c r="BY137" s="407" t="s">
        <v>581</v>
      </c>
      <c r="BZ137" s="406" t="s">
        <v>550</v>
      </c>
      <c r="CA137" s="407" t="s">
        <v>21</v>
      </c>
      <c r="CB137" s="425">
        <v>39264</v>
      </c>
      <c r="CC137" s="410" t="s">
        <v>521</v>
      </c>
      <c r="CD137" s="409">
        <v>0.4375</v>
      </c>
      <c r="CE137" s="410"/>
    </row>
    <row r="138" spans="2:83" ht="24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S138" s="413">
        <v>137</v>
      </c>
      <c r="BT138" s="420">
        <v>6</v>
      </c>
      <c r="BU138" s="423" t="s">
        <v>22</v>
      </c>
      <c r="BV138" s="407" t="s">
        <v>524</v>
      </c>
      <c r="BW138" s="423" t="s">
        <v>23</v>
      </c>
      <c r="BX138" s="423"/>
      <c r="BY138" s="407" t="s">
        <v>581</v>
      </c>
      <c r="BZ138" s="406" t="s">
        <v>550</v>
      </c>
      <c r="CA138" s="407" t="s">
        <v>21</v>
      </c>
      <c r="CB138" s="425">
        <v>39264</v>
      </c>
      <c r="CC138" s="410" t="s">
        <v>521</v>
      </c>
      <c r="CD138" s="422">
        <v>0.5416666666666666</v>
      </c>
      <c r="CE138" s="411"/>
    </row>
    <row r="139" spans="2:83" ht="24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S139" s="405">
        <v>138</v>
      </c>
      <c r="BT139" s="420">
        <v>7</v>
      </c>
      <c r="BU139" s="423" t="s">
        <v>18</v>
      </c>
      <c r="BV139" s="407" t="s">
        <v>492</v>
      </c>
      <c r="BW139" s="423" t="s">
        <v>24</v>
      </c>
      <c r="BX139" s="423"/>
      <c r="BY139" s="423" t="s">
        <v>588</v>
      </c>
      <c r="BZ139" s="406" t="s">
        <v>549</v>
      </c>
      <c r="CA139" s="407" t="s">
        <v>24</v>
      </c>
      <c r="CB139" s="425">
        <v>39270</v>
      </c>
      <c r="CC139" s="410" t="s">
        <v>491</v>
      </c>
      <c r="CD139" s="409">
        <v>0.4375</v>
      </c>
      <c r="CE139" s="410"/>
    </row>
    <row r="140" spans="2:83" ht="24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S140" s="413">
        <v>139</v>
      </c>
      <c r="BT140" s="420">
        <v>7</v>
      </c>
      <c r="BU140" s="423" t="s">
        <v>23</v>
      </c>
      <c r="BV140" s="407" t="s">
        <v>548</v>
      </c>
      <c r="BW140" s="423" t="s">
        <v>25</v>
      </c>
      <c r="BX140" s="423"/>
      <c r="BY140" s="423" t="s">
        <v>588</v>
      </c>
      <c r="BZ140" s="406" t="s">
        <v>549</v>
      </c>
      <c r="CA140" s="407" t="s">
        <v>24</v>
      </c>
      <c r="CB140" s="425">
        <v>39270</v>
      </c>
      <c r="CC140" s="410" t="s">
        <v>491</v>
      </c>
      <c r="CD140" s="422">
        <v>0.5416666666666666</v>
      </c>
      <c r="CE140" s="411"/>
    </row>
    <row r="141" spans="2:83" ht="24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S141" s="405">
        <v>140</v>
      </c>
      <c r="BT141" s="420">
        <v>7</v>
      </c>
      <c r="BU141" s="423" t="s">
        <v>20</v>
      </c>
      <c r="BV141" s="407" t="s">
        <v>495</v>
      </c>
      <c r="BW141" s="423" t="s">
        <v>21</v>
      </c>
      <c r="BX141" s="423"/>
      <c r="BY141" s="423" t="s">
        <v>584</v>
      </c>
      <c r="BZ141" s="406" t="s">
        <v>547</v>
      </c>
      <c r="CA141" s="407" t="s">
        <v>20</v>
      </c>
      <c r="CB141" s="425">
        <v>39270</v>
      </c>
      <c r="CC141" s="410" t="s">
        <v>491</v>
      </c>
      <c r="CD141" s="409">
        <v>0.4375</v>
      </c>
      <c r="CE141" s="410"/>
    </row>
    <row r="142" spans="2:83" ht="24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S142" s="413">
        <v>141</v>
      </c>
      <c r="BT142" s="420">
        <v>7</v>
      </c>
      <c r="BU142" s="423" t="s">
        <v>19</v>
      </c>
      <c r="BV142" s="407" t="s">
        <v>524</v>
      </c>
      <c r="BW142" s="423" t="s">
        <v>22</v>
      </c>
      <c r="BX142" s="423"/>
      <c r="BY142" s="423" t="s">
        <v>584</v>
      </c>
      <c r="BZ142" s="406" t="s">
        <v>547</v>
      </c>
      <c r="CA142" s="407" t="s">
        <v>20</v>
      </c>
      <c r="CB142" s="425">
        <v>39270</v>
      </c>
      <c r="CC142" s="410" t="s">
        <v>491</v>
      </c>
      <c r="CD142" s="422">
        <v>0.5416666666666666</v>
      </c>
      <c r="CE142" s="411"/>
    </row>
    <row r="143" spans="2:83" ht="24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S143" s="405">
        <v>142</v>
      </c>
      <c r="BT143" s="420">
        <v>1</v>
      </c>
      <c r="BU143" s="407" t="s">
        <v>34</v>
      </c>
      <c r="BV143" s="407" t="s">
        <v>524</v>
      </c>
      <c r="BW143" s="407" t="s">
        <v>551</v>
      </c>
      <c r="BX143" s="407"/>
      <c r="BY143" s="407" t="s">
        <v>580</v>
      </c>
      <c r="BZ143" s="406" t="s">
        <v>552</v>
      </c>
      <c r="CA143" s="407" t="s">
        <v>34</v>
      </c>
      <c r="CB143" s="425">
        <v>39194</v>
      </c>
      <c r="CC143" s="410" t="s">
        <v>521</v>
      </c>
      <c r="CD143" s="409">
        <v>0.4375</v>
      </c>
      <c r="CE143" s="410"/>
    </row>
    <row r="144" spans="2:83" ht="24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S144" s="405">
        <v>143</v>
      </c>
      <c r="BT144" s="420">
        <v>1</v>
      </c>
      <c r="BU144" s="407" t="s">
        <v>553</v>
      </c>
      <c r="BV144" s="407" t="s">
        <v>524</v>
      </c>
      <c r="BW144" s="407" t="s">
        <v>39</v>
      </c>
      <c r="BX144" s="407"/>
      <c r="BY144" s="407" t="s">
        <v>580</v>
      </c>
      <c r="BZ144" s="406" t="s">
        <v>552</v>
      </c>
      <c r="CA144" s="407" t="s">
        <v>34</v>
      </c>
      <c r="CB144" s="425">
        <v>39194</v>
      </c>
      <c r="CC144" s="410" t="s">
        <v>521</v>
      </c>
      <c r="CD144" s="422">
        <v>0.5416666666666666</v>
      </c>
      <c r="CE144" s="411"/>
    </row>
    <row r="145" spans="2:83" ht="24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S145" s="405">
        <v>144</v>
      </c>
      <c r="BT145" s="420">
        <v>1</v>
      </c>
      <c r="BU145" s="407" t="s">
        <v>36</v>
      </c>
      <c r="BV145" s="407" t="s">
        <v>554</v>
      </c>
      <c r="BW145" s="407" t="s">
        <v>555</v>
      </c>
      <c r="BX145" s="407"/>
      <c r="BY145" s="407" t="s">
        <v>592</v>
      </c>
      <c r="BZ145" s="406" t="s">
        <v>556</v>
      </c>
      <c r="CA145" s="407" t="s">
        <v>37</v>
      </c>
      <c r="CB145" s="425">
        <v>39194</v>
      </c>
      <c r="CC145" s="410" t="s">
        <v>521</v>
      </c>
      <c r="CD145" s="409">
        <v>0.4375</v>
      </c>
      <c r="CE145" s="410"/>
    </row>
    <row r="146" spans="2:83" ht="24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S146" s="405">
        <v>145</v>
      </c>
      <c r="BT146" s="420">
        <v>1</v>
      </c>
      <c r="BU146" s="407" t="s">
        <v>37</v>
      </c>
      <c r="BV146" s="407" t="s">
        <v>524</v>
      </c>
      <c r="BW146" s="407" t="s">
        <v>35</v>
      </c>
      <c r="BX146" s="407"/>
      <c r="BY146" s="407" t="s">
        <v>592</v>
      </c>
      <c r="BZ146" s="406" t="s">
        <v>556</v>
      </c>
      <c r="CA146" s="407" t="s">
        <v>37</v>
      </c>
      <c r="CB146" s="425">
        <v>39194</v>
      </c>
      <c r="CC146" s="410" t="s">
        <v>521</v>
      </c>
      <c r="CD146" s="422">
        <v>0.5416666666666666</v>
      </c>
      <c r="CE146" s="411"/>
    </row>
    <row r="147" spans="2:83" ht="24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S147" s="416">
        <v>146</v>
      </c>
      <c r="BT147" s="420">
        <v>2</v>
      </c>
      <c r="BU147" s="427" t="s">
        <v>34</v>
      </c>
      <c r="BV147" s="427" t="s">
        <v>524</v>
      </c>
      <c r="BW147" s="427" t="s">
        <v>39</v>
      </c>
      <c r="BX147" s="427"/>
      <c r="BY147" s="407" t="s">
        <v>580</v>
      </c>
      <c r="BZ147" s="406" t="s">
        <v>557</v>
      </c>
      <c r="CA147" s="407" t="s">
        <v>39</v>
      </c>
      <c r="CB147" s="426">
        <v>39200</v>
      </c>
      <c r="CC147" s="415" t="s">
        <v>491</v>
      </c>
      <c r="CD147" s="409">
        <v>0.4375</v>
      </c>
      <c r="CE147" s="415"/>
    </row>
    <row r="148" spans="2:83" ht="24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S148" s="416">
        <v>147</v>
      </c>
      <c r="BT148" s="420">
        <v>2</v>
      </c>
      <c r="BU148" s="427" t="s">
        <v>553</v>
      </c>
      <c r="BV148" s="427" t="s">
        <v>524</v>
      </c>
      <c r="BW148" s="427" t="s">
        <v>35</v>
      </c>
      <c r="BX148" s="427"/>
      <c r="BY148" s="407" t="s">
        <v>581</v>
      </c>
      <c r="BZ148" s="406" t="s">
        <v>558</v>
      </c>
      <c r="CA148" s="407" t="s">
        <v>555</v>
      </c>
      <c r="CB148" s="426">
        <v>39271</v>
      </c>
      <c r="CC148" s="415" t="s">
        <v>521</v>
      </c>
      <c r="CD148" s="422">
        <v>0.5416666666666666</v>
      </c>
      <c r="CE148" s="411"/>
    </row>
    <row r="149" spans="2:83" ht="24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S149" s="416">
        <v>148</v>
      </c>
      <c r="BT149" s="420">
        <v>2</v>
      </c>
      <c r="BU149" s="427" t="s">
        <v>36</v>
      </c>
      <c r="BV149" s="427" t="s">
        <v>554</v>
      </c>
      <c r="BW149" s="427" t="s">
        <v>37</v>
      </c>
      <c r="BX149" s="427"/>
      <c r="BY149" s="407" t="s">
        <v>580</v>
      </c>
      <c r="BZ149" s="406" t="s">
        <v>557</v>
      </c>
      <c r="CA149" s="407" t="s">
        <v>39</v>
      </c>
      <c r="CB149" s="426">
        <v>39200</v>
      </c>
      <c r="CC149" s="415" t="s">
        <v>491</v>
      </c>
      <c r="CD149" s="422">
        <v>0.5416666666666666</v>
      </c>
      <c r="CE149" s="411"/>
    </row>
    <row r="150" spans="2:83" ht="24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S150" s="416">
        <v>149</v>
      </c>
      <c r="BT150" s="420">
        <v>2</v>
      </c>
      <c r="BU150" s="427" t="s">
        <v>555</v>
      </c>
      <c r="BV150" s="427" t="s">
        <v>501</v>
      </c>
      <c r="BW150" s="427" t="s">
        <v>551</v>
      </c>
      <c r="BX150" s="427"/>
      <c r="BY150" s="407" t="s">
        <v>581</v>
      </c>
      <c r="BZ150" s="406" t="s">
        <v>558</v>
      </c>
      <c r="CA150" s="407" t="s">
        <v>555</v>
      </c>
      <c r="CB150" s="426">
        <v>39271</v>
      </c>
      <c r="CC150" s="415" t="s">
        <v>521</v>
      </c>
      <c r="CD150" s="409">
        <v>0.4375</v>
      </c>
      <c r="CE150" s="415"/>
    </row>
    <row r="151" spans="2:83" ht="24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S151" s="405">
        <v>150</v>
      </c>
      <c r="BT151" s="420">
        <v>3</v>
      </c>
      <c r="BU151" s="407" t="s">
        <v>34</v>
      </c>
      <c r="BV151" s="407" t="s">
        <v>524</v>
      </c>
      <c r="BW151" s="407" t="s">
        <v>555</v>
      </c>
      <c r="BX151" s="407"/>
      <c r="BY151" s="407" t="s">
        <v>580</v>
      </c>
      <c r="BZ151" s="406" t="s">
        <v>557</v>
      </c>
      <c r="CA151" s="407" t="s">
        <v>36</v>
      </c>
      <c r="CB151" s="425">
        <v>39205</v>
      </c>
      <c r="CC151" s="410" t="s">
        <v>503</v>
      </c>
      <c r="CD151" s="409">
        <v>0.4375</v>
      </c>
      <c r="CE151" s="410"/>
    </row>
    <row r="152" spans="2:83" ht="24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S152" s="405">
        <v>151</v>
      </c>
      <c r="BT152" s="420">
        <v>3</v>
      </c>
      <c r="BU152" s="407" t="s">
        <v>553</v>
      </c>
      <c r="BV152" s="407" t="s">
        <v>524</v>
      </c>
      <c r="BW152" s="407" t="s">
        <v>36</v>
      </c>
      <c r="BX152" s="407"/>
      <c r="BY152" s="407" t="s">
        <v>580</v>
      </c>
      <c r="BZ152" s="406" t="s">
        <v>557</v>
      </c>
      <c r="CA152" s="407" t="s">
        <v>36</v>
      </c>
      <c r="CB152" s="425">
        <v>39205</v>
      </c>
      <c r="CC152" s="410" t="s">
        <v>503</v>
      </c>
      <c r="CD152" s="422">
        <v>0.5416666666666666</v>
      </c>
      <c r="CE152" s="411"/>
    </row>
    <row r="153" spans="2:83" ht="24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S153" s="405">
        <v>152</v>
      </c>
      <c r="BT153" s="420">
        <v>3</v>
      </c>
      <c r="BU153" s="407" t="s">
        <v>37</v>
      </c>
      <c r="BV153" s="407" t="s">
        <v>524</v>
      </c>
      <c r="BW153" s="407" t="s">
        <v>551</v>
      </c>
      <c r="BX153" s="407"/>
      <c r="BY153" s="407" t="s">
        <v>580</v>
      </c>
      <c r="BZ153" s="406" t="s">
        <v>552</v>
      </c>
      <c r="CA153" s="407" t="s">
        <v>35</v>
      </c>
      <c r="CB153" s="425">
        <v>39205</v>
      </c>
      <c r="CC153" s="410" t="s">
        <v>503</v>
      </c>
      <c r="CD153" s="409">
        <v>0.4375</v>
      </c>
      <c r="CE153" s="410"/>
    </row>
    <row r="154" spans="2:83" ht="24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S154" s="405">
        <v>153</v>
      </c>
      <c r="BT154" s="420">
        <v>3</v>
      </c>
      <c r="BU154" s="407" t="s">
        <v>35</v>
      </c>
      <c r="BV154" s="407" t="s">
        <v>579</v>
      </c>
      <c r="BW154" s="407" t="s">
        <v>39</v>
      </c>
      <c r="BX154" s="407"/>
      <c r="BY154" s="407" t="s">
        <v>580</v>
      </c>
      <c r="BZ154" s="406" t="s">
        <v>552</v>
      </c>
      <c r="CA154" s="407" t="s">
        <v>35</v>
      </c>
      <c r="CB154" s="425">
        <v>39205</v>
      </c>
      <c r="CC154" s="410" t="s">
        <v>503</v>
      </c>
      <c r="CD154" s="422">
        <v>0.5416666666666666</v>
      </c>
      <c r="CE154" s="411"/>
    </row>
    <row r="155" spans="2:83" ht="24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S155" s="405">
        <v>154</v>
      </c>
      <c r="BT155" s="420">
        <v>4</v>
      </c>
      <c r="BU155" s="407" t="s">
        <v>34</v>
      </c>
      <c r="BV155" s="407" t="s">
        <v>524</v>
      </c>
      <c r="BW155" s="407" t="s">
        <v>35</v>
      </c>
      <c r="BX155" s="407"/>
      <c r="BY155" s="407" t="s">
        <v>580</v>
      </c>
      <c r="BZ155" s="406" t="s">
        <v>557</v>
      </c>
      <c r="CA155" s="407" t="s">
        <v>553</v>
      </c>
      <c r="CB155" s="425">
        <v>39215</v>
      </c>
      <c r="CC155" s="410" t="s">
        <v>521</v>
      </c>
      <c r="CD155" s="422">
        <v>0.5416666666666666</v>
      </c>
      <c r="CE155" s="411"/>
    </row>
    <row r="156" spans="2:83" ht="24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S156" s="405">
        <v>155</v>
      </c>
      <c r="BT156" s="420">
        <v>4</v>
      </c>
      <c r="BU156" s="407" t="s">
        <v>553</v>
      </c>
      <c r="BV156" s="407" t="s">
        <v>524</v>
      </c>
      <c r="BW156" s="407" t="s">
        <v>551</v>
      </c>
      <c r="BX156" s="407"/>
      <c r="BY156" s="407" t="s">
        <v>580</v>
      </c>
      <c r="BZ156" s="406" t="s">
        <v>557</v>
      </c>
      <c r="CA156" s="407" t="s">
        <v>553</v>
      </c>
      <c r="CB156" s="425">
        <v>39215</v>
      </c>
      <c r="CC156" s="410" t="s">
        <v>521</v>
      </c>
      <c r="CD156" s="409">
        <v>0.4375</v>
      </c>
      <c r="CE156" s="410"/>
    </row>
    <row r="157" spans="2:83" ht="24" customHeight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S157" s="405">
        <v>156</v>
      </c>
      <c r="BT157" s="420">
        <v>4</v>
      </c>
      <c r="BU157" s="407" t="s">
        <v>36</v>
      </c>
      <c r="BV157" s="407" t="s">
        <v>554</v>
      </c>
      <c r="BW157" s="407" t="s">
        <v>39</v>
      </c>
      <c r="BX157" s="407"/>
      <c r="BY157" s="407" t="s">
        <v>581</v>
      </c>
      <c r="BZ157" s="406" t="s">
        <v>558</v>
      </c>
      <c r="CA157" s="407" t="s">
        <v>36</v>
      </c>
      <c r="CB157" s="425">
        <v>39215</v>
      </c>
      <c r="CC157" s="410" t="s">
        <v>521</v>
      </c>
      <c r="CD157" s="409">
        <v>0.4375</v>
      </c>
      <c r="CE157" s="410"/>
    </row>
    <row r="158" spans="2:83" ht="24" customHeight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S158" s="405">
        <v>157</v>
      </c>
      <c r="BT158" s="420">
        <v>4</v>
      </c>
      <c r="BU158" s="407" t="s">
        <v>37</v>
      </c>
      <c r="BV158" s="407" t="s">
        <v>524</v>
      </c>
      <c r="BW158" s="407" t="s">
        <v>555</v>
      </c>
      <c r="BX158" s="407"/>
      <c r="BY158" s="407" t="s">
        <v>581</v>
      </c>
      <c r="BZ158" s="406" t="s">
        <v>558</v>
      </c>
      <c r="CA158" s="407" t="s">
        <v>36</v>
      </c>
      <c r="CB158" s="425">
        <v>39215</v>
      </c>
      <c r="CC158" s="410" t="s">
        <v>521</v>
      </c>
      <c r="CD158" s="422">
        <v>0.5416666666666666</v>
      </c>
      <c r="CE158" s="411"/>
    </row>
    <row r="159" spans="2:83" ht="24" customHeight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S159" s="405">
        <v>158</v>
      </c>
      <c r="BT159" s="420">
        <v>5</v>
      </c>
      <c r="BU159" s="407" t="s">
        <v>34</v>
      </c>
      <c r="BV159" s="407" t="s">
        <v>524</v>
      </c>
      <c r="BW159" s="407" t="s">
        <v>37</v>
      </c>
      <c r="BX159" s="407"/>
      <c r="BY159" s="407" t="s">
        <v>580</v>
      </c>
      <c r="BZ159" s="406" t="s">
        <v>557</v>
      </c>
      <c r="CA159" s="407" t="s">
        <v>34</v>
      </c>
      <c r="CB159" s="425">
        <v>39221</v>
      </c>
      <c r="CC159" s="410" t="s">
        <v>491</v>
      </c>
      <c r="CD159" s="409">
        <v>0.4375</v>
      </c>
      <c r="CE159" s="410"/>
    </row>
    <row r="160" spans="2:83" ht="24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S160" s="405">
        <v>159</v>
      </c>
      <c r="BT160" s="420">
        <v>5</v>
      </c>
      <c r="BU160" s="407" t="s">
        <v>553</v>
      </c>
      <c r="BV160" s="407" t="s">
        <v>524</v>
      </c>
      <c r="BW160" s="407" t="s">
        <v>555</v>
      </c>
      <c r="BX160" s="407"/>
      <c r="BY160" s="407" t="s">
        <v>580</v>
      </c>
      <c r="BZ160" s="406" t="s">
        <v>557</v>
      </c>
      <c r="CA160" s="407" t="s">
        <v>34</v>
      </c>
      <c r="CB160" s="425">
        <v>39221</v>
      </c>
      <c r="CC160" s="410" t="s">
        <v>491</v>
      </c>
      <c r="CD160" s="422">
        <v>0.5416666666666666</v>
      </c>
      <c r="CE160" s="411"/>
    </row>
    <row r="161" spans="2:83" ht="24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S161" s="405">
        <v>160</v>
      </c>
      <c r="BT161" s="420">
        <v>5</v>
      </c>
      <c r="BU161" s="407" t="s">
        <v>39</v>
      </c>
      <c r="BV161" s="407" t="s">
        <v>524</v>
      </c>
      <c r="BW161" s="407" t="s">
        <v>551</v>
      </c>
      <c r="BX161" s="407"/>
      <c r="BY161" s="407" t="s">
        <v>581</v>
      </c>
      <c r="BZ161" s="406" t="s">
        <v>559</v>
      </c>
      <c r="CA161" s="407" t="s">
        <v>38</v>
      </c>
      <c r="CB161" s="425">
        <v>39221</v>
      </c>
      <c r="CC161" s="410" t="s">
        <v>491</v>
      </c>
      <c r="CD161" s="409">
        <v>0.4375</v>
      </c>
      <c r="CE161" s="410"/>
    </row>
    <row r="162" spans="2:83" ht="24" customHeight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S162" s="405">
        <v>161</v>
      </c>
      <c r="BT162" s="420">
        <v>5</v>
      </c>
      <c r="BU162" s="407" t="s">
        <v>36</v>
      </c>
      <c r="BV162" s="407" t="s">
        <v>554</v>
      </c>
      <c r="BW162" s="407" t="s">
        <v>35</v>
      </c>
      <c r="BX162" s="407"/>
      <c r="BY162" s="407" t="s">
        <v>581</v>
      </c>
      <c r="BZ162" s="406" t="s">
        <v>559</v>
      </c>
      <c r="CA162" s="407" t="s">
        <v>38</v>
      </c>
      <c r="CB162" s="425">
        <v>39221</v>
      </c>
      <c r="CC162" s="410" t="s">
        <v>491</v>
      </c>
      <c r="CD162" s="422">
        <v>0.5416666666666666</v>
      </c>
      <c r="CE162" s="411"/>
    </row>
    <row r="163" spans="2:83" ht="24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S163" s="405">
        <v>162</v>
      </c>
      <c r="BT163" s="420">
        <v>6</v>
      </c>
      <c r="BU163" s="407" t="s">
        <v>34</v>
      </c>
      <c r="BV163" s="407" t="s">
        <v>524</v>
      </c>
      <c r="BW163" s="407" t="s">
        <v>36</v>
      </c>
      <c r="BX163" s="407"/>
      <c r="BY163" s="407" t="s">
        <v>592</v>
      </c>
      <c r="BZ163" s="406" t="s">
        <v>556</v>
      </c>
      <c r="CA163" s="407" t="s">
        <v>37</v>
      </c>
      <c r="CB163" s="425">
        <v>39242</v>
      </c>
      <c r="CC163" s="410" t="s">
        <v>491</v>
      </c>
      <c r="CD163" s="409">
        <v>0.4375</v>
      </c>
      <c r="CE163" s="410"/>
    </row>
    <row r="164" spans="2:83" ht="24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S164" s="405">
        <v>163</v>
      </c>
      <c r="BT164" s="420">
        <v>6</v>
      </c>
      <c r="BU164" s="407" t="s">
        <v>553</v>
      </c>
      <c r="BV164" s="407" t="s">
        <v>524</v>
      </c>
      <c r="BW164" s="407" t="s">
        <v>37</v>
      </c>
      <c r="BX164" s="407"/>
      <c r="BY164" s="407" t="s">
        <v>592</v>
      </c>
      <c r="BZ164" s="406" t="s">
        <v>556</v>
      </c>
      <c r="CA164" s="407" t="s">
        <v>37</v>
      </c>
      <c r="CB164" s="425">
        <v>39242</v>
      </c>
      <c r="CC164" s="410" t="s">
        <v>491</v>
      </c>
      <c r="CD164" s="422">
        <v>0.5416666666666666</v>
      </c>
      <c r="CE164" s="411"/>
    </row>
    <row r="165" spans="71:83" ht="24" customHeight="1">
      <c r="BS165" s="405">
        <v>164</v>
      </c>
      <c r="BT165" s="420">
        <v>6</v>
      </c>
      <c r="BU165" s="407" t="s">
        <v>555</v>
      </c>
      <c r="BV165" s="407" t="s">
        <v>501</v>
      </c>
      <c r="BW165" s="407" t="s">
        <v>39</v>
      </c>
      <c r="BX165" s="407"/>
      <c r="BY165" s="407" t="s">
        <v>581</v>
      </c>
      <c r="BZ165" s="406" t="s">
        <v>559</v>
      </c>
      <c r="CA165" s="407" t="s">
        <v>38</v>
      </c>
      <c r="CB165" s="425">
        <v>39242</v>
      </c>
      <c r="CC165" s="410" t="s">
        <v>491</v>
      </c>
      <c r="CD165" s="409">
        <v>0.4375</v>
      </c>
      <c r="CE165" s="410"/>
    </row>
    <row r="166" spans="71:83" ht="24" customHeight="1">
      <c r="BS166" s="405">
        <v>165</v>
      </c>
      <c r="BT166" s="420">
        <v>6</v>
      </c>
      <c r="BU166" s="407" t="s">
        <v>35</v>
      </c>
      <c r="BV166" s="407" t="s">
        <v>579</v>
      </c>
      <c r="BW166" s="407" t="s">
        <v>551</v>
      </c>
      <c r="BX166" s="407"/>
      <c r="BY166" s="407" t="s">
        <v>581</v>
      </c>
      <c r="BZ166" s="406" t="s">
        <v>559</v>
      </c>
      <c r="CA166" s="407" t="s">
        <v>38</v>
      </c>
      <c r="CB166" s="425">
        <v>39242</v>
      </c>
      <c r="CC166" s="410" t="s">
        <v>491</v>
      </c>
      <c r="CD166" s="422">
        <v>0.5416666666666666</v>
      </c>
      <c r="CE166" s="411"/>
    </row>
    <row r="167" spans="71:83" ht="24" customHeight="1">
      <c r="BS167" s="405">
        <v>166</v>
      </c>
      <c r="BT167" s="420">
        <v>7</v>
      </c>
      <c r="BU167" s="407" t="s">
        <v>34</v>
      </c>
      <c r="BV167" s="407" t="s">
        <v>524</v>
      </c>
      <c r="BW167" s="407" t="s">
        <v>553</v>
      </c>
      <c r="BX167" s="407"/>
      <c r="BY167" s="407" t="s">
        <v>593</v>
      </c>
      <c r="BZ167" s="406" t="s">
        <v>560</v>
      </c>
      <c r="CA167" s="407" t="s">
        <v>553</v>
      </c>
      <c r="CB167" s="425">
        <v>39264</v>
      </c>
      <c r="CC167" s="410" t="s">
        <v>521</v>
      </c>
      <c r="CD167" s="409">
        <v>0.4375</v>
      </c>
      <c r="CE167" s="410"/>
    </row>
    <row r="168" spans="71:83" ht="24" customHeight="1">
      <c r="BS168" s="405">
        <v>167</v>
      </c>
      <c r="BT168" s="420">
        <v>7</v>
      </c>
      <c r="BU168" s="407" t="s">
        <v>36</v>
      </c>
      <c r="BV168" s="407" t="s">
        <v>554</v>
      </c>
      <c r="BW168" s="407" t="s">
        <v>551</v>
      </c>
      <c r="BX168" s="407"/>
      <c r="BY168" s="407" t="s">
        <v>593</v>
      </c>
      <c r="BZ168" s="406" t="s">
        <v>560</v>
      </c>
      <c r="CA168" s="407" t="s">
        <v>553</v>
      </c>
      <c r="CB168" s="425">
        <v>39264</v>
      </c>
      <c r="CC168" s="410" t="s">
        <v>521</v>
      </c>
      <c r="CD168" s="422">
        <v>0.5416666666666666</v>
      </c>
      <c r="CE168" s="411"/>
    </row>
    <row r="169" spans="71:83" ht="24" customHeight="1">
      <c r="BS169" s="405">
        <v>168</v>
      </c>
      <c r="BT169" s="420">
        <v>7</v>
      </c>
      <c r="BU169" s="407" t="s">
        <v>35</v>
      </c>
      <c r="BV169" s="407" t="s">
        <v>575</v>
      </c>
      <c r="BW169" s="407" t="s">
        <v>555</v>
      </c>
      <c r="BX169" s="407"/>
      <c r="BY169" s="407" t="s">
        <v>593</v>
      </c>
      <c r="BZ169" s="406" t="s">
        <v>561</v>
      </c>
      <c r="CA169" s="407" t="s">
        <v>35</v>
      </c>
      <c r="CB169" s="425">
        <v>39264</v>
      </c>
      <c r="CC169" s="410" t="s">
        <v>521</v>
      </c>
      <c r="CD169" s="409">
        <v>0.4375</v>
      </c>
      <c r="CE169" s="410"/>
    </row>
    <row r="170" spans="71:83" ht="24" customHeight="1">
      <c r="BS170" s="405">
        <v>169</v>
      </c>
      <c r="BT170" s="420">
        <v>7</v>
      </c>
      <c r="BU170" s="407" t="s">
        <v>37</v>
      </c>
      <c r="BV170" s="407" t="s">
        <v>524</v>
      </c>
      <c r="BW170" s="407" t="s">
        <v>39</v>
      </c>
      <c r="BX170" s="407"/>
      <c r="BY170" s="407" t="s">
        <v>593</v>
      </c>
      <c r="BZ170" s="406" t="s">
        <v>561</v>
      </c>
      <c r="CA170" s="407" t="s">
        <v>35</v>
      </c>
      <c r="CB170" s="425">
        <v>39264</v>
      </c>
      <c r="CC170" s="410" t="s">
        <v>521</v>
      </c>
      <c r="CD170" s="422">
        <v>0.5416666666666666</v>
      </c>
      <c r="CE170" s="411"/>
    </row>
    <row r="171" spans="71:83" ht="24" customHeight="1">
      <c r="BS171" s="405">
        <v>170</v>
      </c>
      <c r="BT171" s="428">
        <v>8</v>
      </c>
      <c r="BU171" s="423" t="s">
        <v>562</v>
      </c>
      <c r="BV171" s="407" t="s">
        <v>575</v>
      </c>
      <c r="BW171" s="423" t="s">
        <v>563</v>
      </c>
      <c r="BX171" s="423"/>
      <c r="BY171" s="423"/>
      <c r="BZ171" s="406"/>
      <c r="CA171" s="407"/>
      <c r="CB171" s="424">
        <v>39320</v>
      </c>
      <c r="CC171" s="410" t="s">
        <v>485</v>
      </c>
      <c r="CD171" s="409">
        <v>0.4375</v>
      </c>
      <c r="CE171" s="410"/>
    </row>
    <row r="172" spans="71:83" ht="24" customHeight="1">
      <c r="BS172" s="413">
        <v>171</v>
      </c>
      <c r="BT172" s="428">
        <v>8</v>
      </c>
      <c r="BU172" s="423" t="s">
        <v>564</v>
      </c>
      <c r="BV172" s="407" t="s">
        <v>579</v>
      </c>
      <c r="BW172" s="423" t="s">
        <v>565</v>
      </c>
      <c r="BX172" s="423"/>
      <c r="BY172" s="423"/>
      <c r="BZ172" s="406"/>
      <c r="CA172" s="407"/>
      <c r="CB172" s="424">
        <v>39320</v>
      </c>
      <c r="CC172" s="410" t="s">
        <v>485</v>
      </c>
      <c r="CD172" s="422">
        <v>0.5416666666666666</v>
      </c>
      <c r="CE172" s="411"/>
    </row>
    <row r="173" spans="71:83" ht="24" customHeight="1">
      <c r="BS173" s="405">
        <v>172</v>
      </c>
      <c r="BT173" s="428">
        <v>9</v>
      </c>
      <c r="BU173" s="423" t="s">
        <v>562</v>
      </c>
      <c r="BV173" s="407" t="s">
        <v>575</v>
      </c>
      <c r="BW173" s="423" t="s">
        <v>565</v>
      </c>
      <c r="BX173" s="423"/>
      <c r="BY173" s="423"/>
      <c r="BZ173" s="406"/>
      <c r="CA173" s="407"/>
      <c r="CB173" s="424">
        <v>39326</v>
      </c>
      <c r="CC173" s="410" t="s">
        <v>566</v>
      </c>
      <c r="CD173" s="409">
        <v>0.4375</v>
      </c>
      <c r="CE173" s="410"/>
    </row>
    <row r="174" spans="71:83" ht="24" customHeight="1">
      <c r="BS174" s="413">
        <v>173</v>
      </c>
      <c r="BT174" s="428">
        <v>9</v>
      </c>
      <c r="BU174" s="423" t="s">
        <v>564</v>
      </c>
      <c r="BV174" s="407" t="s">
        <v>579</v>
      </c>
      <c r="BW174" s="423" t="s">
        <v>563</v>
      </c>
      <c r="BX174" s="423"/>
      <c r="BY174" s="423"/>
      <c r="BZ174" s="406"/>
      <c r="CA174" s="407"/>
      <c r="CB174" s="424">
        <v>39326</v>
      </c>
      <c r="CC174" s="410" t="s">
        <v>566</v>
      </c>
      <c r="CD174" s="422">
        <v>0.5416666666666666</v>
      </c>
      <c r="CE174" s="411"/>
    </row>
    <row r="175" spans="71:83" ht="24" customHeight="1">
      <c r="BS175" s="405">
        <v>174</v>
      </c>
      <c r="BT175" s="428">
        <v>10</v>
      </c>
      <c r="BU175" s="423" t="s">
        <v>562</v>
      </c>
      <c r="BV175" s="407" t="s">
        <v>576</v>
      </c>
      <c r="BW175" s="423" t="s">
        <v>564</v>
      </c>
      <c r="BX175" s="423"/>
      <c r="BY175" s="423"/>
      <c r="BZ175" s="406"/>
      <c r="CA175" s="407"/>
      <c r="CB175" s="424">
        <v>39334</v>
      </c>
      <c r="CC175" s="410" t="s">
        <v>485</v>
      </c>
      <c r="CD175" s="409">
        <v>0.4375</v>
      </c>
      <c r="CE175" s="410"/>
    </row>
    <row r="176" spans="71:83" ht="24" customHeight="1">
      <c r="BS176" s="413">
        <v>175</v>
      </c>
      <c r="BT176" s="428">
        <v>10</v>
      </c>
      <c r="BU176" s="423" t="s">
        <v>565</v>
      </c>
      <c r="BV176" s="407" t="s">
        <v>579</v>
      </c>
      <c r="BW176" s="423" t="s">
        <v>563</v>
      </c>
      <c r="BX176" s="423"/>
      <c r="BY176" s="423"/>
      <c r="BZ176" s="406"/>
      <c r="CA176" s="407"/>
      <c r="CB176" s="424">
        <v>39334</v>
      </c>
      <c r="CC176" s="410" t="s">
        <v>485</v>
      </c>
      <c r="CD176" s="422">
        <v>0.5416666666666666</v>
      </c>
      <c r="CE176" s="411"/>
    </row>
  </sheetData>
  <mergeCells count="491">
    <mergeCell ref="BG40:BH40"/>
    <mergeCell ref="BI40:BL40"/>
    <mergeCell ref="AP40:AS40"/>
    <mergeCell ref="AT40:BB40"/>
    <mergeCell ref="BC40:BD40"/>
    <mergeCell ref="BE40:BF40"/>
    <mergeCell ref="G40:J40"/>
    <mergeCell ref="K40:N40"/>
    <mergeCell ref="O40:W40"/>
    <mergeCell ref="X40:Y40"/>
    <mergeCell ref="BI38:BL38"/>
    <mergeCell ref="BI33:BL33"/>
    <mergeCell ref="BI36:BL36"/>
    <mergeCell ref="BG38:BH38"/>
    <mergeCell ref="BG35:BH35"/>
    <mergeCell ref="BI35:BL35"/>
    <mergeCell ref="BG34:BH34"/>
    <mergeCell ref="BI34:BL34"/>
    <mergeCell ref="AD38:AG38"/>
    <mergeCell ref="AL38:AO38"/>
    <mergeCell ref="AD47:AG47"/>
    <mergeCell ref="AL47:AO47"/>
    <mergeCell ref="AL41:AO41"/>
    <mergeCell ref="AD43:AG43"/>
    <mergeCell ref="AL43:AO43"/>
    <mergeCell ref="AD41:AG41"/>
    <mergeCell ref="AL44:AO44"/>
    <mergeCell ref="AL45:AO45"/>
    <mergeCell ref="Z41:AA41"/>
    <mergeCell ref="AB41:AC41"/>
    <mergeCell ref="AD40:AG40"/>
    <mergeCell ref="AL40:AO40"/>
    <mergeCell ref="Z40:AA40"/>
    <mergeCell ref="AB40:AC40"/>
    <mergeCell ref="AT39:BB39"/>
    <mergeCell ref="G39:J39"/>
    <mergeCell ref="K39:N39"/>
    <mergeCell ref="O39:W39"/>
    <mergeCell ref="X39:Y39"/>
    <mergeCell ref="Z39:AA39"/>
    <mergeCell ref="BG39:BH39"/>
    <mergeCell ref="Z38:AA38"/>
    <mergeCell ref="AP38:AS38"/>
    <mergeCell ref="AT38:BB38"/>
    <mergeCell ref="BC38:BD38"/>
    <mergeCell ref="BE38:BF38"/>
    <mergeCell ref="AB38:AC38"/>
    <mergeCell ref="AB39:AC39"/>
    <mergeCell ref="AD39:AG39"/>
    <mergeCell ref="AP39:AS39"/>
    <mergeCell ref="BC36:BD36"/>
    <mergeCell ref="BE35:BF35"/>
    <mergeCell ref="BC39:BD39"/>
    <mergeCell ref="BE39:BF39"/>
    <mergeCell ref="BI8:BL8"/>
    <mergeCell ref="BE8:BH8"/>
    <mergeCell ref="BI37:BL37"/>
    <mergeCell ref="BE37:BF37"/>
    <mergeCell ref="BG37:BH37"/>
    <mergeCell ref="BE36:BF36"/>
    <mergeCell ref="BG36:BH36"/>
    <mergeCell ref="AX26:BH26"/>
    <mergeCell ref="BI26:BL26"/>
    <mergeCell ref="BI24:BL24"/>
    <mergeCell ref="G38:J38"/>
    <mergeCell ref="K38:N38"/>
    <mergeCell ref="O38:W38"/>
    <mergeCell ref="X38:Y38"/>
    <mergeCell ref="AL36:AO36"/>
    <mergeCell ref="AP36:AS36"/>
    <mergeCell ref="AT36:BB36"/>
    <mergeCell ref="BA9:BL10"/>
    <mergeCell ref="BC35:BD35"/>
    <mergeCell ref="AL31:AO31"/>
    <mergeCell ref="AP35:AS35"/>
    <mergeCell ref="AT35:BB35"/>
    <mergeCell ref="AV9:AZ9"/>
    <mergeCell ref="AW10:AY10"/>
    <mergeCell ref="G37:J37"/>
    <mergeCell ref="O37:W37"/>
    <mergeCell ref="X37:Y37"/>
    <mergeCell ref="Z37:AA37"/>
    <mergeCell ref="K37:N37"/>
    <mergeCell ref="AB37:AC37"/>
    <mergeCell ref="AP37:AS37"/>
    <mergeCell ref="AT37:BB37"/>
    <mergeCell ref="BC37:BD37"/>
    <mergeCell ref="AD37:AG37"/>
    <mergeCell ref="AL37:AO37"/>
    <mergeCell ref="X36:Y36"/>
    <mergeCell ref="Z36:AA36"/>
    <mergeCell ref="AB36:AC36"/>
    <mergeCell ref="AD36:AG36"/>
    <mergeCell ref="AD9:AG9"/>
    <mergeCell ref="AD10:AG10"/>
    <mergeCell ref="AH10:AK10"/>
    <mergeCell ref="AL10:AO10"/>
    <mergeCell ref="AH9:AK9"/>
    <mergeCell ref="AL9:AO9"/>
    <mergeCell ref="S9:W9"/>
    <mergeCell ref="T10:V10"/>
    <mergeCell ref="X9:AC10"/>
    <mergeCell ref="B8:F8"/>
    <mergeCell ref="G9:R10"/>
    <mergeCell ref="B9:F10"/>
    <mergeCell ref="AP9:AU10"/>
    <mergeCell ref="AL35:AO35"/>
    <mergeCell ref="AD32:AG32"/>
    <mergeCell ref="AD31:AG31"/>
    <mergeCell ref="AD34:AG34"/>
    <mergeCell ref="AT34:BB34"/>
    <mergeCell ref="AX27:BH27"/>
    <mergeCell ref="AT27:AW27"/>
    <mergeCell ref="AD29:AK29"/>
    <mergeCell ref="AL29:AO29"/>
    <mergeCell ref="G35:J35"/>
    <mergeCell ref="K35:N35"/>
    <mergeCell ref="O35:W35"/>
    <mergeCell ref="X35:Y35"/>
    <mergeCell ref="BC34:BD34"/>
    <mergeCell ref="AD35:AG35"/>
    <mergeCell ref="BE34:BF34"/>
    <mergeCell ref="BI29:BL29"/>
    <mergeCell ref="BE29:BH29"/>
    <mergeCell ref="AV30:AZ30"/>
    <mergeCell ref="BG33:BH33"/>
    <mergeCell ref="AD30:AG30"/>
    <mergeCell ref="AH30:AK30"/>
    <mergeCell ref="AL30:AO30"/>
    <mergeCell ref="X32:AC32"/>
    <mergeCell ref="BI32:BL32"/>
    <mergeCell ref="AH31:AK31"/>
    <mergeCell ref="K34:N34"/>
    <mergeCell ref="O34:W34"/>
    <mergeCell ref="X34:Y34"/>
    <mergeCell ref="AW31:AY31"/>
    <mergeCell ref="AT33:BB33"/>
    <mergeCell ref="X33:Y33"/>
    <mergeCell ref="Z33:AA33"/>
    <mergeCell ref="AB33:AC33"/>
    <mergeCell ref="AT32:BB32"/>
    <mergeCell ref="BC32:BH32"/>
    <mergeCell ref="AD33:AG33"/>
    <mergeCell ref="AP33:AS33"/>
    <mergeCell ref="AL32:AO32"/>
    <mergeCell ref="AH32:AK42"/>
    <mergeCell ref="AP32:AS32"/>
    <mergeCell ref="BC33:BD33"/>
    <mergeCell ref="BE33:BF33"/>
    <mergeCell ref="B32:F48"/>
    <mergeCell ref="G32:J32"/>
    <mergeCell ref="K32:N32"/>
    <mergeCell ref="O32:W32"/>
    <mergeCell ref="G33:J33"/>
    <mergeCell ref="K33:N33"/>
    <mergeCell ref="O33:W33"/>
    <mergeCell ref="G36:J36"/>
    <mergeCell ref="K36:N36"/>
    <mergeCell ref="G34:J34"/>
    <mergeCell ref="G45:J45"/>
    <mergeCell ref="BI45:BL45"/>
    <mergeCell ref="BI42:BL42"/>
    <mergeCell ref="AL42:AO42"/>
    <mergeCell ref="AD44:AG44"/>
    <mergeCell ref="G44:J44"/>
    <mergeCell ref="K44:N44"/>
    <mergeCell ref="O44:R44"/>
    <mergeCell ref="S44:AC44"/>
    <mergeCell ref="AT42:BB42"/>
    <mergeCell ref="BI39:BL39"/>
    <mergeCell ref="AL39:AO39"/>
    <mergeCell ref="AL33:AO33"/>
    <mergeCell ref="O36:W36"/>
    <mergeCell ref="AP34:AS34"/>
    <mergeCell ref="Z34:AA34"/>
    <mergeCell ref="AB34:AC34"/>
    <mergeCell ref="AL34:AO34"/>
    <mergeCell ref="Z35:AA35"/>
    <mergeCell ref="AB35:AC35"/>
    <mergeCell ref="BI48:BL48"/>
    <mergeCell ref="AH43:AK48"/>
    <mergeCell ref="AD46:AG46"/>
    <mergeCell ref="AL46:AO46"/>
    <mergeCell ref="BI43:BL43"/>
    <mergeCell ref="AP44:AS44"/>
    <mergeCell ref="AP46:AS46"/>
    <mergeCell ref="AT46:AW46"/>
    <mergeCell ref="AX46:BH46"/>
    <mergeCell ref="X18:Y18"/>
    <mergeCell ref="S24:AC24"/>
    <mergeCell ref="G25:J25"/>
    <mergeCell ref="K25:N25"/>
    <mergeCell ref="O25:R25"/>
    <mergeCell ref="S25:AC25"/>
    <mergeCell ref="X21:Y21"/>
    <mergeCell ref="S22:AC22"/>
    <mergeCell ref="K18:N18"/>
    <mergeCell ref="O18:W18"/>
    <mergeCell ref="B30:F31"/>
    <mergeCell ref="G30:R31"/>
    <mergeCell ref="S30:W30"/>
    <mergeCell ref="X30:AC31"/>
    <mergeCell ref="T31:V31"/>
    <mergeCell ref="AP29:BD29"/>
    <mergeCell ref="AP30:AU31"/>
    <mergeCell ref="BA30:BL31"/>
    <mergeCell ref="BI27:BL27"/>
    <mergeCell ref="AP25:AS25"/>
    <mergeCell ref="AT25:AW25"/>
    <mergeCell ref="AX25:BH25"/>
    <mergeCell ref="Z17:AA17"/>
    <mergeCell ref="AB17:AC17"/>
    <mergeCell ref="Z18:AA18"/>
    <mergeCell ref="AB18:AC18"/>
    <mergeCell ref="AT24:AW24"/>
    <mergeCell ref="AX24:BH24"/>
    <mergeCell ref="AD22:AG22"/>
    <mergeCell ref="BI25:BL25"/>
    <mergeCell ref="AL26:AO26"/>
    <mergeCell ref="AP26:AS26"/>
    <mergeCell ref="AP22:AS22"/>
    <mergeCell ref="AT22:AW22"/>
    <mergeCell ref="AX22:BH22"/>
    <mergeCell ref="AT26:AW26"/>
    <mergeCell ref="AL23:AO23"/>
    <mergeCell ref="BI22:BL22"/>
    <mergeCell ref="AL25:AO25"/>
    <mergeCell ref="BI23:BL23"/>
    <mergeCell ref="AD25:AG25"/>
    <mergeCell ref="AD26:AG26"/>
    <mergeCell ref="AD27:AG27"/>
    <mergeCell ref="AP24:AS24"/>
    <mergeCell ref="AL27:AO27"/>
    <mergeCell ref="AP27:AS27"/>
    <mergeCell ref="AD24:AG24"/>
    <mergeCell ref="AL24:AO24"/>
    <mergeCell ref="AH22:AK27"/>
    <mergeCell ref="S23:AC23"/>
    <mergeCell ref="AL22:AO22"/>
    <mergeCell ref="AP23:AS23"/>
    <mergeCell ref="AT23:AW23"/>
    <mergeCell ref="AX23:BH23"/>
    <mergeCell ref="Z21:AA21"/>
    <mergeCell ref="AB21:AC21"/>
    <mergeCell ref="AD23:AG23"/>
    <mergeCell ref="BC21:BD21"/>
    <mergeCell ref="BE21:BF21"/>
    <mergeCell ref="AH11:AK21"/>
    <mergeCell ref="BE18:BF18"/>
    <mergeCell ref="AP18:AS18"/>
    <mergeCell ref="AT18:BB18"/>
    <mergeCell ref="X20:Y20"/>
    <mergeCell ref="X19:Y19"/>
    <mergeCell ref="BE20:BF20"/>
    <mergeCell ref="BC20:BD20"/>
    <mergeCell ref="AT20:BB20"/>
    <mergeCell ref="AD20:AG20"/>
    <mergeCell ref="Z19:AA19"/>
    <mergeCell ref="AB19:AC19"/>
    <mergeCell ref="Z20:AA20"/>
    <mergeCell ref="AB20:AC20"/>
    <mergeCell ref="BC18:BD18"/>
    <mergeCell ref="BG20:BH20"/>
    <mergeCell ref="BI20:BL20"/>
    <mergeCell ref="AL21:AO21"/>
    <mergeCell ref="AP21:AS21"/>
    <mergeCell ref="AT21:BB21"/>
    <mergeCell ref="BG21:BH21"/>
    <mergeCell ref="BI21:BL21"/>
    <mergeCell ref="AL20:AO20"/>
    <mergeCell ref="AP20:AS20"/>
    <mergeCell ref="BG18:BH18"/>
    <mergeCell ref="BI18:BL18"/>
    <mergeCell ref="AL19:AO19"/>
    <mergeCell ref="AP19:AS19"/>
    <mergeCell ref="AT19:BB19"/>
    <mergeCell ref="BC19:BD19"/>
    <mergeCell ref="BE19:BF19"/>
    <mergeCell ref="BG19:BH19"/>
    <mergeCell ref="BI19:BL19"/>
    <mergeCell ref="AL18:AO18"/>
    <mergeCell ref="BE17:BF17"/>
    <mergeCell ref="BG17:BH17"/>
    <mergeCell ref="BI17:BL17"/>
    <mergeCell ref="AT16:BB16"/>
    <mergeCell ref="BC16:BD16"/>
    <mergeCell ref="BE16:BF16"/>
    <mergeCell ref="BG16:BH16"/>
    <mergeCell ref="BI16:BL16"/>
    <mergeCell ref="AL17:AO17"/>
    <mergeCell ref="AP17:AS17"/>
    <mergeCell ref="AT17:BB17"/>
    <mergeCell ref="BC17:BD17"/>
    <mergeCell ref="BI14:BL14"/>
    <mergeCell ref="BE15:BF15"/>
    <mergeCell ref="BG15:BH15"/>
    <mergeCell ref="BI15:BL15"/>
    <mergeCell ref="AL15:AO15"/>
    <mergeCell ref="AP15:AS15"/>
    <mergeCell ref="AT15:BB15"/>
    <mergeCell ref="BC15:BD15"/>
    <mergeCell ref="AT14:BB14"/>
    <mergeCell ref="BC14:BD14"/>
    <mergeCell ref="BE14:BF14"/>
    <mergeCell ref="BG14:BH14"/>
    <mergeCell ref="BI11:BL11"/>
    <mergeCell ref="BI12:BL12"/>
    <mergeCell ref="AL13:AO13"/>
    <mergeCell ref="AP13:AS13"/>
    <mergeCell ref="AT13:BB13"/>
    <mergeCell ref="BC13:BD13"/>
    <mergeCell ref="BE13:BF13"/>
    <mergeCell ref="BG13:BH13"/>
    <mergeCell ref="BI13:BL13"/>
    <mergeCell ref="AT11:BB11"/>
    <mergeCell ref="BC11:BH11"/>
    <mergeCell ref="AL12:AO12"/>
    <mergeCell ref="AP12:AS12"/>
    <mergeCell ref="AT12:BB12"/>
    <mergeCell ref="BC12:BD12"/>
    <mergeCell ref="BE12:BF12"/>
    <mergeCell ref="BG12:BH12"/>
    <mergeCell ref="AD21:AG21"/>
    <mergeCell ref="X13:Y13"/>
    <mergeCell ref="K21:N21"/>
    <mergeCell ref="X17:Y17"/>
    <mergeCell ref="AD17:AG17"/>
    <mergeCell ref="AD18:AG18"/>
    <mergeCell ref="AD19:AG19"/>
    <mergeCell ref="X15:Y15"/>
    <mergeCell ref="Z15:AA15"/>
    <mergeCell ref="Z16:AA16"/>
    <mergeCell ref="AB16:AC16"/>
    <mergeCell ref="O17:W17"/>
    <mergeCell ref="O15:W15"/>
    <mergeCell ref="X16:Y16"/>
    <mergeCell ref="G21:J21"/>
    <mergeCell ref="O21:W21"/>
    <mergeCell ref="G20:J20"/>
    <mergeCell ref="K20:N20"/>
    <mergeCell ref="O20:W20"/>
    <mergeCell ref="AD16:AG16"/>
    <mergeCell ref="AL11:AO11"/>
    <mergeCell ref="AP11:AS11"/>
    <mergeCell ref="O16:W16"/>
    <mergeCell ref="AL14:AO14"/>
    <mergeCell ref="AP14:AS14"/>
    <mergeCell ref="AL16:AO16"/>
    <mergeCell ref="AP16:AS16"/>
    <mergeCell ref="O11:W11"/>
    <mergeCell ref="O12:W12"/>
    <mergeCell ref="AD13:AG13"/>
    <mergeCell ref="AD14:AG14"/>
    <mergeCell ref="AD15:AG15"/>
    <mergeCell ref="K11:N11"/>
    <mergeCell ref="X12:Y12"/>
    <mergeCell ref="X14:Y14"/>
    <mergeCell ref="Z14:AA14"/>
    <mergeCell ref="AB14:AC14"/>
    <mergeCell ref="AB15:AC15"/>
    <mergeCell ref="G11:J11"/>
    <mergeCell ref="G12:J12"/>
    <mergeCell ref="K12:N12"/>
    <mergeCell ref="O19:W19"/>
    <mergeCell ref="G15:J15"/>
    <mergeCell ref="K15:N15"/>
    <mergeCell ref="G19:J19"/>
    <mergeCell ref="K19:N19"/>
    <mergeCell ref="G16:J16"/>
    <mergeCell ref="K16:N16"/>
    <mergeCell ref="G17:J17"/>
    <mergeCell ref="K17:N17"/>
    <mergeCell ref="G18:J18"/>
    <mergeCell ref="AD11:AG11"/>
    <mergeCell ref="AD12:AG12"/>
    <mergeCell ref="Z13:AA13"/>
    <mergeCell ref="AB13:AC13"/>
    <mergeCell ref="X11:AC11"/>
    <mergeCell ref="Z12:AA12"/>
    <mergeCell ref="AB12:AC12"/>
    <mergeCell ref="S26:AC26"/>
    <mergeCell ref="K22:N22"/>
    <mergeCell ref="G22:J22"/>
    <mergeCell ref="G23:J23"/>
    <mergeCell ref="K23:N23"/>
    <mergeCell ref="G24:J24"/>
    <mergeCell ref="K24:N24"/>
    <mergeCell ref="O23:R23"/>
    <mergeCell ref="O22:R22"/>
    <mergeCell ref="O24:R24"/>
    <mergeCell ref="B11:F27"/>
    <mergeCell ref="G26:J26"/>
    <mergeCell ref="K26:N26"/>
    <mergeCell ref="O26:R26"/>
    <mergeCell ref="G14:J14"/>
    <mergeCell ref="K14:N14"/>
    <mergeCell ref="G13:J13"/>
    <mergeCell ref="K13:N13"/>
    <mergeCell ref="O13:W13"/>
    <mergeCell ref="O14:W14"/>
    <mergeCell ref="G27:J27"/>
    <mergeCell ref="K27:N27"/>
    <mergeCell ref="O27:R27"/>
    <mergeCell ref="S27:AC27"/>
    <mergeCell ref="B29:F29"/>
    <mergeCell ref="G29:K29"/>
    <mergeCell ref="L29:W29"/>
    <mergeCell ref="X29:AC29"/>
    <mergeCell ref="AP41:AS41"/>
    <mergeCell ref="AT41:BB41"/>
    <mergeCell ref="BC41:BD41"/>
    <mergeCell ref="BE41:BF41"/>
    <mergeCell ref="BG41:BH41"/>
    <mergeCell ref="BI41:BL41"/>
    <mergeCell ref="G42:J42"/>
    <mergeCell ref="K42:N42"/>
    <mergeCell ref="O42:W42"/>
    <mergeCell ref="X42:Y42"/>
    <mergeCell ref="Z42:AA42"/>
    <mergeCell ref="AB42:AC42"/>
    <mergeCell ref="AD42:AG42"/>
    <mergeCell ref="AP42:AS42"/>
    <mergeCell ref="BC42:BD42"/>
    <mergeCell ref="BE42:BF42"/>
    <mergeCell ref="BG42:BH42"/>
    <mergeCell ref="G43:J43"/>
    <mergeCell ref="K43:N43"/>
    <mergeCell ref="O43:R43"/>
    <mergeCell ref="S43:AC43"/>
    <mergeCell ref="AP43:AS43"/>
    <mergeCell ref="AT43:AW43"/>
    <mergeCell ref="AX43:BH43"/>
    <mergeCell ref="AD45:AG45"/>
    <mergeCell ref="AT44:AW44"/>
    <mergeCell ref="AX44:BH44"/>
    <mergeCell ref="BI44:BL44"/>
    <mergeCell ref="AP45:AS45"/>
    <mergeCell ref="G47:J47"/>
    <mergeCell ref="K47:N47"/>
    <mergeCell ref="O47:R47"/>
    <mergeCell ref="S47:AC47"/>
    <mergeCell ref="K46:N46"/>
    <mergeCell ref="B4:V4"/>
    <mergeCell ref="O46:R46"/>
    <mergeCell ref="K45:N45"/>
    <mergeCell ref="O45:R45"/>
    <mergeCell ref="S45:AC45"/>
    <mergeCell ref="G41:J41"/>
    <mergeCell ref="K41:N41"/>
    <mergeCell ref="O41:W41"/>
    <mergeCell ref="X41:Y41"/>
    <mergeCell ref="BK2:BL4"/>
    <mergeCell ref="X4:AG4"/>
    <mergeCell ref="AH4:BE4"/>
    <mergeCell ref="G48:J48"/>
    <mergeCell ref="K48:N48"/>
    <mergeCell ref="O48:R48"/>
    <mergeCell ref="S48:AC48"/>
    <mergeCell ref="G46:J46"/>
    <mergeCell ref="B1:V2"/>
    <mergeCell ref="B3:V3"/>
    <mergeCell ref="AX48:BH48"/>
    <mergeCell ref="AT45:AW45"/>
    <mergeCell ref="AX45:BH45"/>
    <mergeCell ref="X2:BE2"/>
    <mergeCell ref="X3:BE3"/>
    <mergeCell ref="BF2:BJ4"/>
    <mergeCell ref="AD48:AG48"/>
    <mergeCell ref="AX47:BH47"/>
    <mergeCell ref="BI47:BL47"/>
    <mergeCell ref="BI46:BL46"/>
    <mergeCell ref="S46:AC46"/>
    <mergeCell ref="AP48:AS48"/>
    <mergeCell ref="AP47:AS47"/>
    <mergeCell ref="AT47:AW47"/>
    <mergeCell ref="AT48:AW48"/>
    <mergeCell ref="AL48:AO48"/>
    <mergeCell ref="AS8:BD8"/>
    <mergeCell ref="AP8:AR8"/>
    <mergeCell ref="AI8:AO8"/>
    <mergeCell ref="G8:I8"/>
    <mergeCell ref="J8:P8"/>
    <mergeCell ref="W8:AA8"/>
    <mergeCell ref="AB8:AH8"/>
    <mergeCell ref="Q8:V8"/>
    <mergeCell ref="AT50:AX50"/>
    <mergeCell ref="AF50:AS50"/>
    <mergeCell ref="AY50:BL50"/>
    <mergeCell ref="B50:H50"/>
    <mergeCell ref="Z50:AE50"/>
    <mergeCell ref="I50:Y50"/>
  </mergeCells>
  <printOptions horizontalCentered="1" verticalCentered="1"/>
  <pageMargins left="0.6692913385826772" right="0.4724409448818898" top="0.3937007874015748" bottom="0.3937007874015748" header="0.5118110236220472" footer="0.5118110236220472"/>
  <pageSetup horizontalDpi="300" verticalDpi="300" orientation="portrait" paperSize="9" scale="75" r:id="rId1"/>
  <rowBreaks count="2" manualBreakCount="2">
    <brk id="56" min="1" max="63" man="1"/>
    <brk id="104" min="1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40"/>
  <sheetViews>
    <sheetView workbookViewId="0" topLeftCell="A1">
      <selection activeCell="D9" sqref="D9:E11"/>
    </sheetView>
  </sheetViews>
  <sheetFormatPr defaultColWidth="9.00390625" defaultRowHeight="13.5"/>
  <cols>
    <col min="1" max="2" width="10.625" style="2" customWidth="1"/>
    <col min="3" max="3" width="30.625" style="2" customWidth="1"/>
    <col min="4" max="9" width="10.625" style="2" customWidth="1"/>
    <col min="10" max="16384" width="9.00390625" style="2" customWidth="1"/>
  </cols>
  <sheetData>
    <row r="2" spans="7:9" ht="19.5" customHeight="1">
      <c r="G2" s="805" t="s">
        <v>365</v>
      </c>
      <c r="H2" s="805"/>
      <c r="I2" s="805"/>
    </row>
    <row r="3" spans="7:9" ht="19.5" customHeight="1">
      <c r="G3" s="183" t="s">
        <v>101</v>
      </c>
      <c r="H3" s="183" t="s">
        <v>100</v>
      </c>
      <c r="I3" s="183" t="s">
        <v>99</v>
      </c>
    </row>
    <row r="4" spans="7:9" ht="50.25" customHeight="1">
      <c r="G4" s="211"/>
      <c r="H4" s="211"/>
      <c r="I4" s="211"/>
    </row>
    <row r="5" spans="1:9" s="24" customFormat="1" ht="60" customHeight="1">
      <c r="A5" s="832"/>
      <c r="B5" s="832"/>
      <c r="C5" s="832"/>
      <c r="D5" s="832"/>
      <c r="E5" s="832"/>
      <c r="F5" s="832"/>
      <c r="G5" s="832"/>
      <c r="H5" s="832"/>
      <c r="I5" s="832"/>
    </row>
    <row r="6" spans="1:9" s="24" customFormat="1" ht="60" customHeight="1">
      <c r="A6" s="833"/>
      <c r="B6" s="833"/>
      <c r="C6" s="833"/>
      <c r="D6" s="833"/>
      <c r="E6" s="833"/>
      <c r="F6" s="833"/>
      <c r="G6" s="833"/>
      <c r="H6" s="833"/>
      <c r="I6" s="833"/>
    </row>
    <row r="7" spans="1:2" s="24" customFormat="1" ht="19.5" customHeight="1">
      <c r="A7" s="189"/>
      <c r="B7" s="189"/>
    </row>
    <row r="8" spans="1:9" ht="24.75" customHeight="1" thickBot="1">
      <c r="A8" s="837" t="s">
        <v>58</v>
      </c>
      <c r="B8" s="838"/>
      <c r="C8" s="838"/>
      <c r="D8" s="859" t="s">
        <v>359</v>
      </c>
      <c r="E8" s="859"/>
      <c r="F8" s="850" t="s">
        <v>356</v>
      </c>
      <c r="G8" s="850"/>
      <c r="H8" s="850"/>
      <c r="I8" s="851"/>
    </row>
    <row r="9" spans="1:9" s="215" customFormat="1" ht="24.75" customHeight="1">
      <c r="A9" s="835" t="s">
        <v>59</v>
      </c>
      <c r="B9" s="839"/>
      <c r="C9" s="840"/>
      <c r="D9" s="841" t="e">
        <f>'結果報告'!AI8</f>
        <v>#N/A</v>
      </c>
      <c r="E9" s="843"/>
      <c r="F9" s="841" t="e">
        <f>'結果報告'!AP29</f>
        <v>#N/A</v>
      </c>
      <c r="G9" s="842"/>
      <c r="H9" s="842"/>
      <c r="I9" s="843"/>
    </row>
    <row r="10" spans="1:9" s="24" customFormat="1" ht="24.75" customHeight="1">
      <c r="A10" s="835" t="s">
        <v>60</v>
      </c>
      <c r="B10" s="839"/>
      <c r="C10" s="840"/>
      <c r="D10" s="841"/>
      <c r="E10" s="843"/>
      <c r="F10" s="841"/>
      <c r="G10" s="842"/>
      <c r="H10" s="842"/>
      <c r="I10" s="843"/>
    </row>
    <row r="11" spans="1:9" s="24" customFormat="1" ht="24.75" customHeight="1">
      <c r="A11" s="836" t="s">
        <v>61</v>
      </c>
      <c r="B11" s="847"/>
      <c r="C11" s="212" t="s">
        <v>62</v>
      </c>
      <c r="D11" s="844"/>
      <c r="E11" s="846"/>
      <c r="F11" s="844"/>
      <c r="G11" s="845"/>
      <c r="H11" s="845"/>
      <c r="I11" s="846"/>
    </row>
    <row r="12" spans="1:9" s="24" customFormat="1" ht="19.5" customHeight="1">
      <c r="A12" s="314" t="s">
        <v>355</v>
      </c>
      <c r="B12" s="852" t="s">
        <v>333</v>
      </c>
      <c r="C12" s="849"/>
      <c r="D12" s="323" t="s">
        <v>63</v>
      </c>
      <c r="E12" s="848" t="s">
        <v>357</v>
      </c>
      <c r="F12" s="848"/>
      <c r="G12" s="848"/>
      <c r="H12" s="848"/>
      <c r="I12" s="849"/>
    </row>
    <row r="13" spans="1:9" s="24" customFormat="1" ht="30" customHeight="1">
      <c r="A13" s="834" t="e">
        <f>'公式記録第１試合'!S4</f>
        <v>#N/A</v>
      </c>
      <c r="B13" s="853" t="e">
        <f>'受領書'!A7</f>
        <v>#N/A</v>
      </c>
      <c r="C13" s="854"/>
      <c r="D13" s="429">
        <f>'結果報告'!B9</f>
        <v>0</v>
      </c>
      <c r="E13" s="816" t="e">
        <f>'結果報告'!G9</f>
        <v>#N/A</v>
      </c>
      <c r="F13" s="817"/>
      <c r="G13" s="430" t="s">
        <v>596</v>
      </c>
      <c r="H13" s="810" t="e">
        <f>'結果報告'!BA9</f>
        <v>#N/A</v>
      </c>
      <c r="I13" s="811"/>
    </row>
    <row r="14" spans="1:9" s="24" customFormat="1" ht="30" customHeight="1">
      <c r="A14" s="835"/>
      <c r="B14" s="855"/>
      <c r="C14" s="856"/>
      <c r="D14" s="431">
        <f>'結果報告'!B30</f>
        <v>0</v>
      </c>
      <c r="E14" s="860" t="e">
        <f>'結果報告'!G30</f>
        <v>#N/A</v>
      </c>
      <c r="F14" s="861"/>
      <c r="G14" s="404" t="s">
        <v>596</v>
      </c>
      <c r="H14" s="812" t="e">
        <f>'結果報告'!BA30</f>
        <v>#N/A</v>
      </c>
      <c r="I14" s="813"/>
    </row>
    <row r="15" spans="1:9" s="24" customFormat="1" ht="30" customHeight="1">
      <c r="A15" s="836"/>
      <c r="B15" s="857"/>
      <c r="C15" s="858"/>
      <c r="D15" s="324"/>
      <c r="E15" s="862"/>
      <c r="F15" s="863"/>
      <c r="G15" s="204" t="s">
        <v>358</v>
      </c>
      <c r="H15" s="814"/>
      <c r="I15" s="815"/>
    </row>
    <row r="16" spans="1:9" s="24" customFormat="1" ht="30" customHeight="1" thickBot="1">
      <c r="A16"/>
      <c r="B16"/>
      <c r="C16"/>
      <c r="D16"/>
      <c r="E16"/>
      <c r="F16"/>
      <c r="G16"/>
      <c r="H16"/>
      <c r="I16"/>
    </row>
    <row r="17" spans="1:9" s="24" customFormat="1" ht="30" customHeight="1" thickTop="1">
      <c r="A17" s="336" t="s">
        <v>103</v>
      </c>
      <c r="B17" s="874" t="s">
        <v>108</v>
      </c>
      <c r="C17" s="874"/>
      <c r="D17" s="875"/>
      <c r="E17" s="780" t="s">
        <v>111</v>
      </c>
      <c r="F17" s="824" t="s">
        <v>81</v>
      </c>
      <c r="G17" s="825"/>
      <c r="H17" s="825"/>
      <c r="I17" s="826"/>
    </row>
    <row r="18" spans="1:9" ht="30" customHeight="1">
      <c r="A18" s="873" t="s">
        <v>102</v>
      </c>
      <c r="B18" s="798" t="s">
        <v>70</v>
      </c>
      <c r="C18" s="794" t="s">
        <v>64</v>
      </c>
      <c r="D18" s="795"/>
      <c r="E18" s="780"/>
      <c r="F18" s="823" t="s">
        <v>70</v>
      </c>
      <c r="G18" s="806" t="s">
        <v>84</v>
      </c>
      <c r="H18" s="806"/>
      <c r="I18" s="807"/>
    </row>
    <row r="19" spans="1:9" ht="24.75" customHeight="1">
      <c r="A19" s="873"/>
      <c r="B19" s="799"/>
      <c r="C19" s="796" t="s">
        <v>95</v>
      </c>
      <c r="D19" s="797"/>
      <c r="E19" s="780"/>
      <c r="F19" s="808"/>
      <c r="G19" s="827" t="s">
        <v>85</v>
      </c>
      <c r="H19" s="827"/>
      <c r="I19" s="828"/>
    </row>
    <row r="20" spans="1:13" ht="30" customHeight="1">
      <c r="A20" s="873" t="s">
        <v>102</v>
      </c>
      <c r="B20" s="800" t="s">
        <v>71</v>
      </c>
      <c r="C20" s="794" t="s">
        <v>68</v>
      </c>
      <c r="D20" s="795"/>
      <c r="E20" s="780"/>
      <c r="F20" s="808" t="s">
        <v>71</v>
      </c>
      <c r="G20" s="827"/>
      <c r="H20" s="827"/>
      <c r="I20" s="828"/>
      <c r="L20" s="818"/>
      <c r="M20" s="819"/>
    </row>
    <row r="21" spans="1:9" ht="24.75" customHeight="1">
      <c r="A21" s="873"/>
      <c r="B21" s="801"/>
      <c r="C21" s="796" t="s">
        <v>94</v>
      </c>
      <c r="D21" s="797"/>
      <c r="E21" s="780"/>
      <c r="F21" s="808"/>
      <c r="G21" s="829" t="s">
        <v>91</v>
      </c>
      <c r="H21" s="829"/>
      <c r="I21" s="830"/>
    </row>
    <row r="22" spans="1:9" ht="30" customHeight="1">
      <c r="A22" s="873" t="s">
        <v>102</v>
      </c>
      <c r="B22" s="798" t="s">
        <v>72</v>
      </c>
      <c r="C22" s="794" t="s">
        <v>69</v>
      </c>
      <c r="D22" s="795"/>
      <c r="E22" s="780"/>
      <c r="F22" s="808" t="s">
        <v>72</v>
      </c>
      <c r="G22" s="822" t="s">
        <v>89</v>
      </c>
      <c r="H22" s="822"/>
      <c r="I22" s="327"/>
    </row>
    <row r="23" spans="1:9" ht="24.75" customHeight="1">
      <c r="A23" s="873"/>
      <c r="B23" s="799"/>
      <c r="C23" s="796" t="s">
        <v>79</v>
      </c>
      <c r="D23" s="797"/>
      <c r="E23" s="780"/>
      <c r="F23" s="831"/>
      <c r="G23" s="325" t="s">
        <v>86</v>
      </c>
      <c r="H23" s="820" t="s">
        <v>83</v>
      </c>
      <c r="I23" s="821"/>
    </row>
    <row r="24" spans="1:9" ht="30" customHeight="1">
      <c r="A24" s="873" t="s">
        <v>102</v>
      </c>
      <c r="B24" s="798" t="s">
        <v>73</v>
      </c>
      <c r="C24" s="794" t="s">
        <v>65</v>
      </c>
      <c r="D24" s="795"/>
      <c r="E24" s="780"/>
      <c r="F24" s="823" t="s">
        <v>73</v>
      </c>
      <c r="G24" s="806" t="s">
        <v>87</v>
      </c>
      <c r="H24" s="806"/>
      <c r="I24" s="807"/>
    </row>
    <row r="25" spans="1:9" ht="24.75" customHeight="1">
      <c r="A25" s="873"/>
      <c r="B25" s="799"/>
      <c r="C25" s="796" t="s">
        <v>77</v>
      </c>
      <c r="D25" s="797"/>
      <c r="E25" s="780"/>
      <c r="F25" s="808"/>
      <c r="G25" s="829" t="s">
        <v>88</v>
      </c>
      <c r="H25" s="829"/>
      <c r="I25" s="830"/>
    </row>
    <row r="26" spans="1:9" ht="30" customHeight="1">
      <c r="A26" s="873" t="s">
        <v>102</v>
      </c>
      <c r="B26" s="800" t="s">
        <v>74</v>
      </c>
      <c r="C26" s="794" t="s">
        <v>66</v>
      </c>
      <c r="D26" s="795"/>
      <c r="E26" s="780"/>
      <c r="F26" s="808" t="s">
        <v>74</v>
      </c>
      <c r="G26" s="827" t="s">
        <v>92</v>
      </c>
      <c r="H26" s="827"/>
      <c r="I26" s="828"/>
    </row>
    <row r="27" spans="1:9" ht="24.75" customHeight="1">
      <c r="A27" s="873"/>
      <c r="B27" s="801"/>
      <c r="C27" s="796" t="s">
        <v>78</v>
      </c>
      <c r="D27" s="797"/>
      <c r="E27" s="780"/>
      <c r="F27" s="808"/>
      <c r="G27" s="827"/>
      <c r="H27" s="827"/>
      <c r="I27" s="828"/>
    </row>
    <row r="28" spans="1:9" ht="30" customHeight="1">
      <c r="A28" s="873" t="s">
        <v>102</v>
      </c>
      <c r="B28" s="798" t="s">
        <v>75</v>
      </c>
      <c r="C28" s="794" t="s">
        <v>67</v>
      </c>
      <c r="D28" s="795"/>
      <c r="E28" s="780"/>
      <c r="F28" s="808" t="s">
        <v>75</v>
      </c>
      <c r="G28" s="822" t="s">
        <v>90</v>
      </c>
      <c r="H28" s="822"/>
      <c r="I28" s="327"/>
    </row>
    <row r="29" spans="1:9" ht="24.75" customHeight="1" thickBot="1">
      <c r="A29" s="873"/>
      <c r="B29" s="799"/>
      <c r="C29" s="796" t="s">
        <v>93</v>
      </c>
      <c r="D29" s="797"/>
      <c r="E29" s="780"/>
      <c r="F29" s="809"/>
      <c r="G29" s="328" t="s">
        <v>86</v>
      </c>
      <c r="H29" s="803" t="s">
        <v>82</v>
      </c>
      <c r="I29" s="804"/>
    </row>
    <row r="30" spans="1:9" ht="15" customHeight="1" thickBot="1" thickTop="1">
      <c r="A30" s="337"/>
      <c r="B30" s="330"/>
      <c r="C30" s="331"/>
      <c r="D30" s="334"/>
      <c r="F30" s="329"/>
      <c r="G30" s="326"/>
      <c r="H30" s="313"/>
      <c r="I30" s="313"/>
    </row>
    <row r="31" spans="1:9" ht="30" customHeight="1" thickTop="1">
      <c r="A31" s="337"/>
      <c r="B31" s="332"/>
      <c r="C31" s="333"/>
      <c r="D31" s="335"/>
      <c r="F31" s="824" t="s">
        <v>98</v>
      </c>
      <c r="G31" s="825"/>
      <c r="H31" s="825"/>
      <c r="I31" s="826"/>
    </row>
    <row r="32" spans="1:9" ht="30" customHeight="1">
      <c r="A32" s="873" t="s">
        <v>109</v>
      </c>
      <c r="B32" s="798" t="s">
        <v>404</v>
      </c>
      <c r="C32" s="794" t="s">
        <v>76</v>
      </c>
      <c r="D32" s="795"/>
      <c r="E32" s="338" t="s">
        <v>112</v>
      </c>
      <c r="F32" s="866" t="s">
        <v>404</v>
      </c>
      <c r="G32" s="868" t="s">
        <v>110</v>
      </c>
      <c r="H32" s="868"/>
      <c r="I32" s="869"/>
    </row>
    <row r="33" spans="1:9" ht="30" customHeight="1" thickBot="1">
      <c r="A33" s="876"/>
      <c r="B33" s="802"/>
      <c r="C33" s="864" t="s">
        <v>80</v>
      </c>
      <c r="D33" s="865"/>
      <c r="F33" s="867"/>
      <c r="G33" s="870" t="s">
        <v>97</v>
      </c>
      <c r="H33" s="871"/>
      <c r="I33" s="872"/>
    </row>
    <row r="34" spans="6:9" ht="30" customHeight="1" thickTop="1">
      <c r="F34" s="786" t="s">
        <v>96</v>
      </c>
      <c r="G34" s="788" t="s">
        <v>104</v>
      </c>
      <c r="H34" s="789"/>
      <c r="I34" s="790"/>
    </row>
    <row r="35" spans="4:9" ht="24.75" customHeight="1" thickBot="1">
      <c r="D35" s="784" t="s">
        <v>114</v>
      </c>
      <c r="F35" s="787"/>
      <c r="G35" s="791"/>
      <c r="H35" s="792"/>
      <c r="I35" s="793"/>
    </row>
    <row r="36" spans="2:4" ht="24.75" customHeight="1" thickBot="1" thickTop="1">
      <c r="B36" s="2"/>
      <c r="D36" s="784"/>
    </row>
    <row r="37" spans="4:9" ht="24.75" customHeight="1" thickBot="1" thickTop="1">
      <c r="D37" s="785" t="s">
        <v>107</v>
      </c>
      <c r="E37" s="2"/>
      <c r="F37" s="781" t="s">
        <v>105</v>
      </c>
      <c r="G37" s="782"/>
      <c r="H37" s="782"/>
      <c r="I37" s="783"/>
    </row>
    <row r="38" spans="4:9" ht="24.75" customHeight="1" thickBot="1" thickTop="1">
      <c r="D38" s="785"/>
      <c r="F38" s="781"/>
      <c r="G38" s="782"/>
      <c r="H38" s="782"/>
      <c r="I38" s="783"/>
    </row>
    <row r="39" spans="6:9" ht="24.75" customHeight="1" thickBot="1" thickTop="1">
      <c r="F39" s="781" t="s">
        <v>106</v>
      </c>
      <c r="G39" s="782"/>
      <c r="H39" s="782"/>
      <c r="I39" s="783"/>
    </row>
    <row r="40" spans="6:9" ht="24.75" customHeight="1" thickBot="1" thickTop="1">
      <c r="F40" s="781"/>
      <c r="G40" s="782"/>
      <c r="H40" s="782"/>
      <c r="I40" s="783"/>
    </row>
    <row r="41" ht="14.25" thickTop="1"/>
  </sheetData>
  <mergeCells count="80">
    <mergeCell ref="A24:A25"/>
    <mergeCell ref="A26:A27"/>
    <mergeCell ref="A28:A29"/>
    <mergeCell ref="A32:A33"/>
    <mergeCell ref="A18:A19"/>
    <mergeCell ref="B17:D17"/>
    <mergeCell ref="A20:A21"/>
    <mergeCell ref="A22:A23"/>
    <mergeCell ref="G25:I25"/>
    <mergeCell ref="G26:I27"/>
    <mergeCell ref="C32:D32"/>
    <mergeCell ref="C33:D33"/>
    <mergeCell ref="F31:I31"/>
    <mergeCell ref="F32:F33"/>
    <mergeCell ref="G32:I32"/>
    <mergeCell ref="C27:D27"/>
    <mergeCell ref="F26:F27"/>
    <mergeCell ref="G33:I33"/>
    <mergeCell ref="C26:D26"/>
    <mergeCell ref="C20:D20"/>
    <mergeCell ref="C21:D21"/>
    <mergeCell ref="C22:D22"/>
    <mergeCell ref="C23:D23"/>
    <mergeCell ref="B12:C12"/>
    <mergeCell ref="B13:C15"/>
    <mergeCell ref="D8:E8"/>
    <mergeCell ref="D9:E11"/>
    <mergeCell ref="E14:F14"/>
    <mergeCell ref="E15:F15"/>
    <mergeCell ref="A5:I5"/>
    <mergeCell ref="A6:I6"/>
    <mergeCell ref="A13:A15"/>
    <mergeCell ref="A8:C8"/>
    <mergeCell ref="A9:C9"/>
    <mergeCell ref="A10:C10"/>
    <mergeCell ref="F9:I11"/>
    <mergeCell ref="A11:B11"/>
    <mergeCell ref="E12:I12"/>
    <mergeCell ref="F8:I8"/>
    <mergeCell ref="F17:I17"/>
    <mergeCell ref="G22:H22"/>
    <mergeCell ref="G19:I20"/>
    <mergeCell ref="G21:I21"/>
    <mergeCell ref="F18:F19"/>
    <mergeCell ref="F20:F21"/>
    <mergeCell ref="F22:F23"/>
    <mergeCell ref="L20:M20"/>
    <mergeCell ref="H23:I23"/>
    <mergeCell ref="G28:H28"/>
    <mergeCell ref="B18:B19"/>
    <mergeCell ref="F24:F25"/>
    <mergeCell ref="B20:B21"/>
    <mergeCell ref="B22:B23"/>
    <mergeCell ref="C19:D19"/>
    <mergeCell ref="C24:D24"/>
    <mergeCell ref="C25:D25"/>
    <mergeCell ref="H29:I29"/>
    <mergeCell ref="G2:I2"/>
    <mergeCell ref="C18:D18"/>
    <mergeCell ref="G24:I24"/>
    <mergeCell ref="F28:F29"/>
    <mergeCell ref="G18:I18"/>
    <mergeCell ref="H13:I13"/>
    <mergeCell ref="H14:I14"/>
    <mergeCell ref="H15:I15"/>
    <mergeCell ref="E13:F13"/>
    <mergeCell ref="B24:B25"/>
    <mergeCell ref="B26:B27"/>
    <mergeCell ref="B28:B29"/>
    <mergeCell ref="B32:B33"/>
    <mergeCell ref="E17:E29"/>
    <mergeCell ref="F37:I38"/>
    <mergeCell ref="F39:I40"/>
    <mergeCell ref="D35:D36"/>
    <mergeCell ref="D37:D38"/>
    <mergeCell ref="F34:F35"/>
    <mergeCell ref="G34:I34"/>
    <mergeCell ref="G35:I35"/>
    <mergeCell ref="C28:D28"/>
    <mergeCell ref="C29:D29"/>
  </mergeCells>
  <printOptions/>
  <pageMargins left="0.62" right="0.57" top="0.6" bottom="0.51" header="0.26" footer="0.19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L28"/>
  <sheetViews>
    <sheetView workbookViewId="0" topLeftCell="A1">
      <selection activeCell="G10" sqref="G10"/>
    </sheetView>
  </sheetViews>
  <sheetFormatPr defaultColWidth="9.00390625" defaultRowHeight="13.5"/>
  <cols>
    <col min="1" max="1" width="4.625" style="2" customWidth="1"/>
    <col min="2" max="2" width="29.375" style="2" customWidth="1"/>
    <col min="3" max="3" width="7.875" style="2" customWidth="1"/>
    <col min="4" max="4" width="10.625" style="2" customWidth="1"/>
    <col min="5" max="5" width="15.50390625" style="2" customWidth="1"/>
    <col min="6" max="6" width="8.625" style="2" customWidth="1"/>
    <col min="7" max="7" width="25.375" style="2" customWidth="1"/>
    <col min="8" max="8" width="9.625" style="2" customWidth="1"/>
    <col min="9" max="16384" width="9.00390625" style="2" customWidth="1"/>
  </cols>
  <sheetData>
    <row r="1" ht="13.5" customHeight="1"/>
    <row r="2" spans="1:12" ht="60" customHeight="1" thickBot="1">
      <c r="A2" s="832" t="s">
        <v>50</v>
      </c>
      <c r="B2" s="832"/>
      <c r="C2" s="832"/>
      <c r="D2" s="832"/>
      <c r="E2" s="832"/>
      <c r="F2" s="832"/>
      <c r="G2" s="832"/>
      <c r="H2" s="832"/>
      <c r="I2" s="209"/>
      <c r="J2" s="209"/>
      <c r="K2" s="209"/>
      <c r="L2" s="209"/>
    </row>
    <row r="3" spans="1:8" ht="24.75" customHeight="1">
      <c r="A3" s="900" t="s">
        <v>378</v>
      </c>
      <c r="B3" s="884"/>
      <c r="C3" s="883" t="s">
        <v>422</v>
      </c>
      <c r="D3" s="884"/>
      <c r="E3" s="320" t="s">
        <v>373</v>
      </c>
      <c r="F3" s="320" t="s">
        <v>377</v>
      </c>
      <c r="G3" s="321" t="s">
        <v>376</v>
      </c>
      <c r="H3" s="322" t="s">
        <v>370</v>
      </c>
    </row>
    <row r="4" spans="1:8" ht="19.5" customHeight="1">
      <c r="A4" s="300">
        <v>1</v>
      </c>
      <c r="B4" s="305" t="e">
        <f>J10</f>
        <v>#N/A</v>
      </c>
      <c r="C4" s="908" t="s">
        <v>57</v>
      </c>
      <c r="D4" s="910">
        <v>2000</v>
      </c>
      <c r="E4" s="901" t="e">
        <f>'結果報告'!I50</f>
        <v>#N/A</v>
      </c>
      <c r="F4" s="892"/>
      <c r="G4" s="892"/>
      <c r="H4" s="895"/>
    </row>
    <row r="5" spans="1:8" ht="19.5" customHeight="1">
      <c r="A5" s="303">
        <v>2</v>
      </c>
      <c r="B5" s="306" t="e">
        <f>J11</f>
        <v>#N/A</v>
      </c>
      <c r="C5" s="909"/>
      <c r="D5" s="911"/>
      <c r="E5" s="902"/>
      <c r="F5" s="893"/>
      <c r="G5" s="893"/>
      <c r="H5" s="896"/>
    </row>
    <row r="6" spans="1:8" ht="19.5" customHeight="1">
      <c r="A6" s="304">
        <v>3</v>
      </c>
      <c r="B6" s="307" t="s">
        <v>200</v>
      </c>
      <c r="C6" s="904" t="s">
        <v>423</v>
      </c>
      <c r="D6" s="905"/>
      <c r="E6" s="902"/>
      <c r="F6" s="893"/>
      <c r="G6" s="893"/>
      <c r="H6" s="896"/>
    </row>
    <row r="7" spans="1:8" ht="30" customHeight="1" thickBot="1">
      <c r="A7" s="890" t="e">
        <f>'結果報告'!L29</f>
        <v>#N/A</v>
      </c>
      <c r="B7" s="891"/>
      <c r="C7" s="906" t="s">
        <v>424</v>
      </c>
      <c r="D7" s="907"/>
      <c r="E7" s="903"/>
      <c r="F7" s="894"/>
      <c r="G7" s="894"/>
      <c r="H7" s="897"/>
    </row>
    <row r="8" spans="1:8" ht="14.25" thickBot="1">
      <c r="A8" s="184"/>
      <c r="B8" s="184"/>
      <c r="C8" s="184"/>
      <c r="D8" s="184"/>
      <c r="E8" s="184"/>
      <c r="F8" s="184"/>
      <c r="G8" s="184"/>
      <c r="H8" s="182"/>
    </row>
    <row r="9" spans="1:10" s="215" customFormat="1" ht="24.75" customHeight="1">
      <c r="A9" s="315"/>
      <c r="B9" s="316" t="s">
        <v>357</v>
      </c>
      <c r="C9" s="317" t="s">
        <v>371</v>
      </c>
      <c r="D9" s="318" t="s">
        <v>340</v>
      </c>
      <c r="E9" s="317" t="s">
        <v>373</v>
      </c>
      <c r="F9" s="317" t="s">
        <v>372</v>
      </c>
      <c r="G9" s="318" t="s">
        <v>240</v>
      </c>
      <c r="H9" s="319" t="s">
        <v>370</v>
      </c>
      <c r="J9" s="215" t="s">
        <v>202</v>
      </c>
    </row>
    <row r="10" spans="1:10" s="24" customFormat="1" ht="60" customHeight="1">
      <c r="A10" s="885">
        <v>1</v>
      </c>
      <c r="B10" s="888" t="e">
        <f>J10</f>
        <v>#N/A</v>
      </c>
      <c r="C10" s="229" t="s">
        <v>204</v>
      </c>
      <c r="D10" s="222">
        <v>2000</v>
      </c>
      <c r="E10" s="358"/>
      <c r="F10" s="221"/>
      <c r="G10" s="202"/>
      <c r="H10" s="224"/>
      <c r="J10" s="24" t="e">
        <f>CONCATENATE('結果報告'!G9,J9,'結果報告'!BA9)</f>
        <v>#N/A</v>
      </c>
    </row>
    <row r="11" spans="1:10" s="24" customFormat="1" ht="60" customHeight="1">
      <c r="A11" s="886"/>
      <c r="B11" s="889"/>
      <c r="C11" s="206" t="s">
        <v>375</v>
      </c>
      <c r="D11" s="223">
        <v>1000</v>
      </c>
      <c r="E11" s="359"/>
      <c r="F11" s="201"/>
      <c r="G11" s="203"/>
      <c r="H11" s="225"/>
      <c r="J11" s="24" t="e">
        <f>CONCATENATE('結果報告'!G30,J9,'結果報告'!BA30)</f>
        <v>#N/A</v>
      </c>
    </row>
    <row r="12" spans="1:8" s="24" customFormat="1" ht="60" customHeight="1">
      <c r="A12" s="886"/>
      <c r="B12" s="889"/>
      <c r="C12" s="206" t="s">
        <v>374</v>
      </c>
      <c r="D12" s="223">
        <v>1000</v>
      </c>
      <c r="E12" s="359"/>
      <c r="F12" s="201"/>
      <c r="G12" s="203"/>
      <c r="H12" s="225"/>
    </row>
    <row r="13" spans="1:8" s="24" customFormat="1" ht="34.5" customHeight="1" thickBot="1">
      <c r="A13" s="887"/>
      <c r="B13" s="308" t="s">
        <v>164</v>
      </c>
      <c r="C13" s="220" t="s">
        <v>339</v>
      </c>
      <c r="D13" s="898">
        <f>SUM(D10:D12)</f>
        <v>4000</v>
      </c>
      <c r="E13" s="899"/>
      <c r="F13" s="226"/>
      <c r="G13" s="227"/>
      <c r="H13" s="228"/>
    </row>
    <row r="14" spans="1:8" s="24" customFormat="1" ht="19.5" customHeight="1" thickBot="1">
      <c r="A14"/>
      <c r="B14"/>
      <c r="C14"/>
      <c r="D14"/>
      <c r="E14"/>
      <c r="F14"/>
      <c r="G14"/>
      <c r="H14"/>
    </row>
    <row r="15" spans="1:8" s="24" customFormat="1" ht="24.75" customHeight="1">
      <c r="A15" s="315"/>
      <c r="B15" s="316" t="s">
        <v>357</v>
      </c>
      <c r="C15" s="317" t="s">
        <v>371</v>
      </c>
      <c r="D15" s="318" t="s">
        <v>340</v>
      </c>
      <c r="E15" s="317" t="s">
        <v>373</v>
      </c>
      <c r="F15" s="317" t="s">
        <v>372</v>
      </c>
      <c r="G15" s="318" t="s">
        <v>240</v>
      </c>
      <c r="H15" s="319" t="s">
        <v>370</v>
      </c>
    </row>
    <row r="16" spans="1:8" s="24" customFormat="1" ht="60" customHeight="1">
      <c r="A16" s="885">
        <v>2</v>
      </c>
      <c r="B16" s="888" t="e">
        <f>J11</f>
        <v>#N/A</v>
      </c>
      <c r="C16" s="229" t="s">
        <v>204</v>
      </c>
      <c r="D16" s="222">
        <v>2000</v>
      </c>
      <c r="E16" s="358"/>
      <c r="F16" s="221"/>
      <c r="G16" s="202"/>
      <c r="H16" s="224"/>
    </row>
    <row r="17" spans="1:8" s="24" customFormat="1" ht="60" customHeight="1">
      <c r="A17" s="886"/>
      <c r="B17" s="889"/>
      <c r="C17" s="206" t="s">
        <v>375</v>
      </c>
      <c r="D17" s="223">
        <v>1000</v>
      </c>
      <c r="E17" s="359"/>
      <c r="F17" s="201"/>
      <c r="G17" s="203"/>
      <c r="H17" s="225"/>
    </row>
    <row r="18" spans="1:8" s="24" customFormat="1" ht="60" customHeight="1">
      <c r="A18" s="886"/>
      <c r="B18" s="889"/>
      <c r="C18" s="206" t="s">
        <v>374</v>
      </c>
      <c r="D18" s="223">
        <v>1000</v>
      </c>
      <c r="E18" s="359"/>
      <c r="F18" s="201"/>
      <c r="G18" s="203"/>
      <c r="H18" s="225"/>
    </row>
    <row r="19" spans="1:8" s="24" customFormat="1" ht="34.5" customHeight="1" thickBot="1">
      <c r="A19" s="887"/>
      <c r="B19" s="308" t="s">
        <v>165</v>
      </c>
      <c r="C19" s="220" t="s">
        <v>339</v>
      </c>
      <c r="D19" s="898">
        <f>SUM(D16:D18)</f>
        <v>4000</v>
      </c>
      <c r="E19" s="899"/>
      <c r="F19" s="226"/>
      <c r="G19" s="227"/>
      <c r="H19" s="228"/>
    </row>
    <row r="20" spans="1:8" s="24" customFormat="1" ht="19.5" customHeight="1" thickBot="1">
      <c r="A20"/>
      <c r="B20"/>
      <c r="C20"/>
      <c r="D20"/>
      <c r="E20"/>
      <c r="F20"/>
      <c r="G20"/>
      <c r="H20"/>
    </row>
    <row r="21" spans="1:8" s="24" customFormat="1" ht="24.75" customHeight="1">
      <c r="A21" s="315"/>
      <c r="B21" s="316" t="s">
        <v>357</v>
      </c>
      <c r="C21" s="317" t="s">
        <v>371</v>
      </c>
      <c r="D21" s="318" t="s">
        <v>340</v>
      </c>
      <c r="E21" s="317" t="s">
        <v>373</v>
      </c>
      <c r="F21" s="317" t="s">
        <v>372</v>
      </c>
      <c r="G21" s="318" t="s">
        <v>240</v>
      </c>
      <c r="H21" s="319" t="s">
        <v>370</v>
      </c>
    </row>
    <row r="22" spans="1:8" s="24" customFormat="1" ht="60" customHeight="1">
      <c r="A22" s="885">
        <v>3</v>
      </c>
      <c r="B22" s="888" t="s">
        <v>185</v>
      </c>
      <c r="C22" s="229" t="s">
        <v>204</v>
      </c>
      <c r="D22" s="222">
        <v>2000</v>
      </c>
      <c r="E22" s="221"/>
      <c r="F22" s="221"/>
      <c r="G22" s="202"/>
      <c r="H22" s="224"/>
    </row>
    <row r="23" spans="1:8" s="24" customFormat="1" ht="60" customHeight="1">
      <c r="A23" s="886"/>
      <c r="B23" s="889"/>
      <c r="C23" s="206" t="s">
        <v>375</v>
      </c>
      <c r="D23" s="223">
        <v>1000</v>
      </c>
      <c r="E23" s="188"/>
      <c r="F23" s="201"/>
      <c r="G23" s="203"/>
      <c r="H23" s="225"/>
    </row>
    <row r="24" spans="1:8" s="24" customFormat="1" ht="60" customHeight="1">
      <c r="A24" s="886"/>
      <c r="B24" s="889"/>
      <c r="C24" s="206" t="s">
        <v>374</v>
      </c>
      <c r="D24" s="223">
        <v>1000</v>
      </c>
      <c r="E24" s="201"/>
      <c r="F24" s="201"/>
      <c r="G24" s="203"/>
      <c r="H24" s="225"/>
    </row>
    <row r="25" spans="1:8" s="24" customFormat="1" ht="34.5" customHeight="1" thickBot="1">
      <c r="A25" s="887"/>
      <c r="B25" s="308" t="s">
        <v>10</v>
      </c>
      <c r="C25" s="220" t="s">
        <v>339</v>
      </c>
      <c r="D25" s="898">
        <f>SUM(D22:D24)</f>
        <v>4000</v>
      </c>
      <c r="E25" s="899"/>
      <c r="F25" s="226"/>
      <c r="G25" s="227"/>
      <c r="H25" s="228"/>
    </row>
    <row r="26" spans="1:8" s="24" customFormat="1" ht="19.5" customHeight="1">
      <c r="A26"/>
      <c r="B26"/>
      <c r="C26"/>
      <c r="D26"/>
      <c r="E26"/>
      <c r="F26"/>
      <c r="G26"/>
      <c r="H26"/>
    </row>
    <row r="27" spans="1:8" s="24" customFormat="1" ht="18" customHeight="1" thickBot="1">
      <c r="A27"/>
      <c r="B27"/>
      <c r="C27"/>
      <c r="D27"/>
      <c r="E27"/>
      <c r="F27"/>
      <c r="G27"/>
      <c r="H27"/>
    </row>
    <row r="28" spans="1:8" s="24" customFormat="1" ht="72" customHeight="1" thickBot="1" thickTop="1">
      <c r="A28" s="877" t="s">
        <v>52</v>
      </c>
      <c r="B28" s="878"/>
      <c r="C28" s="878"/>
      <c r="D28" s="878"/>
      <c r="E28" s="879"/>
      <c r="F28" s="880">
        <f>D4+D19+D13</f>
        <v>10000</v>
      </c>
      <c r="G28" s="881"/>
      <c r="H28" s="882"/>
    </row>
    <row r="29" ht="14.25" thickTop="1"/>
  </sheetData>
  <mergeCells count="23">
    <mergeCell ref="A3:B3"/>
    <mergeCell ref="E4:E7"/>
    <mergeCell ref="G4:G7"/>
    <mergeCell ref="C6:D6"/>
    <mergeCell ref="C7:D7"/>
    <mergeCell ref="C4:C5"/>
    <mergeCell ref="D4:D5"/>
    <mergeCell ref="H4:H7"/>
    <mergeCell ref="A22:A25"/>
    <mergeCell ref="B22:B24"/>
    <mergeCell ref="D13:E13"/>
    <mergeCell ref="D19:E19"/>
    <mergeCell ref="D25:E25"/>
    <mergeCell ref="A28:E28"/>
    <mergeCell ref="A2:H2"/>
    <mergeCell ref="F28:H28"/>
    <mergeCell ref="C3:D3"/>
    <mergeCell ref="A10:A13"/>
    <mergeCell ref="B10:B12"/>
    <mergeCell ref="A16:A19"/>
    <mergeCell ref="B16:B18"/>
    <mergeCell ref="A7:B7"/>
    <mergeCell ref="F4:F7"/>
  </mergeCells>
  <printOptions horizontalCentered="1" verticalCentered="1"/>
  <pageMargins left="0.8267716535433072" right="0.5511811023622047" top="0.5905511811023623" bottom="0.5118110236220472" header="0.2755905511811024" footer="0.1968503937007874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5"/>
    <pageSetUpPr fitToPage="1"/>
  </sheetPr>
  <dimension ref="A1:AM81"/>
  <sheetViews>
    <sheetView zoomScale="98" zoomScaleNormal="98" workbookViewId="0" topLeftCell="A1">
      <selection activeCell="E5" sqref="E5:K5"/>
    </sheetView>
  </sheetViews>
  <sheetFormatPr defaultColWidth="9.00390625" defaultRowHeight="13.5"/>
  <cols>
    <col min="1" max="15" width="3.625" style="1" customWidth="1"/>
    <col min="16" max="16" width="2.625" style="1" customWidth="1"/>
    <col min="17" max="31" width="3.625" style="1" customWidth="1"/>
    <col min="32" max="16384" width="9.00390625" style="2" customWidth="1"/>
  </cols>
  <sheetData>
    <row r="1" spans="1:31" ht="18" customHeight="1">
      <c r="A1" s="965" t="s">
        <v>277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Q1" s="950" t="s">
        <v>156</v>
      </c>
      <c r="R1" s="950"/>
      <c r="S1" s="950"/>
      <c r="T1" s="950"/>
      <c r="U1" s="950"/>
      <c r="V1" s="950" t="s">
        <v>204</v>
      </c>
      <c r="W1" s="950"/>
      <c r="X1" s="950"/>
      <c r="Y1" s="950"/>
      <c r="Z1" s="950"/>
      <c r="AA1" s="950" t="s">
        <v>205</v>
      </c>
      <c r="AB1" s="950"/>
      <c r="AC1" s="950"/>
      <c r="AD1" s="950"/>
      <c r="AE1" s="950"/>
    </row>
    <row r="2" spans="1:31" ht="30" customHeight="1">
      <c r="A2" s="973" t="s">
        <v>206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3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</row>
    <row r="3" spans="14:26" ht="5.25" customHeight="1">
      <c r="N3" s="20"/>
      <c r="O3" s="20"/>
      <c r="P3" s="20"/>
      <c r="Q3" s="20"/>
      <c r="R3" s="20"/>
      <c r="X3" s="105"/>
      <c r="Y3" s="105"/>
      <c r="Z3" s="105"/>
    </row>
    <row r="4" spans="1:31" ht="19.5" customHeight="1">
      <c r="A4" s="1073" t="s">
        <v>280</v>
      </c>
      <c r="B4" s="1074"/>
      <c r="C4" s="1074"/>
      <c r="D4" s="1074"/>
      <c r="E4" s="1081" t="str">
        <f>'結果報告'!B1</f>
        <v>i.League U-18</v>
      </c>
      <c r="F4" s="1082"/>
      <c r="G4" s="1082"/>
      <c r="H4" s="1082"/>
      <c r="I4" s="1082" t="s">
        <v>43</v>
      </c>
      <c r="J4" s="1082"/>
      <c r="K4" s="1082"/>
      <c r="L4" s="1082"/>
      <c r="M4" s="1083"/>
      <c r="N4" s="1079" t="s">
        <v>278</v>
      </c>
      <c r="O4" s="1079"/>
      <c r="P4" s="1079"/>
      <c r="Q4" s="1079"/>
      <c r="R4" s="1079"/>
      <c r="S4" s="1080" t="e">
        <f>'結果報告'!BQ3</f>
        <v>#N/A</v>
      </c>
      <c r="T4" s="1080"/>
      <c r="U4" s="1080"/>
      <c r="V4" s="1080"/>
      <c r="W4" s="1080"/>
      <c r="X4" s="982" t="s">
        <v>282</v>
      </c>
      <c r="Y4" s="983"/>
      <c r="Z4" s="983"/>
      <c r="AA4" s="984" t="s">
        <v>116</v>
      </c>
      <c r="AB4" s="984"/>
      <c r="AC4" s="984"/>
      <c r="AD4" s="984"/>
      <c r="AE4" s="985"/>
    </row>
    <row r="5" spans="1:39" ht="19.5" customHeight="1">
      <c r="A5" s="1075" t="s">
        <v>279</v>
      </c>
      <c r="B5" s="1009"/>
      <c r="C5" s="1009"/>
      <c r="D5" s="1009"/>
      <c r="E5" s="1077" t="e">
        <f>'結果報告'!J8</f>
        <v>#N/A</v>
      </c>
      <c r="F5" s="1077"/>
      <c r="G5" s="1077"/>
      <c r="H5" s="1077"/>
      <c r="I5" s="1077"/>
      <c r="J5" s="1077"/>
      <c r="K5" s="1078"/>
      <c r="L5" s="1008" t="s">
        <v>281</v>
      </c>
      <c r="M5" s="1009"/>
      <c r="N5" s="1060" t="e">
        <f>'結果報告'!AS8</f>
        <v>#N/A</v>
      </c>
      <c r="O5" s="1060"/>
      <c r="P5" s="1060"/>
      <c r="Q5" s="1060"/>
      <c r="R5" s="1060"/>
      <c r="S5" s="1060"/>
      <c r="T5" s="1060"/>
      <c r="U5" s="1076"/>
      <c r="V5" s="1061" t="s">
        <v>207</v>
      </c>
      <c r="W5" s="1062"/>
      <c r="X5" s="1086" t="s">
        <v>117</v>
      </c>
      <c r="Y5" s="1086"/>
      <c r="Z5" s="106" t="s">
        <v>208</v>
      </c>
      <c r="AA5" s="1084" t="s">
        <v>209</v>
      </c>
      <c r="AB5" s="1085"/>
      <c r="AC5" s="1060"/>
      <c r="AD5" s="1060"/>
      <c r="AE5" s="107" t="s">
        <v>208</v>
      </c>
      <c r="AG5" s="1057"/>
      <c r="AH5" s="1057"/>
      <c r="AI5" s="1057"/>
      <c r="AJ5" s="1057"/>
      <c r="AK5" s="1057"/>
      <c r="AL5" s="1057"/>
      <c r="AM5" s="4"/>
    </row>
    <row r="6" spans="1:31" ht="19.5" customHeight="1">
      <c r="A6" s="1010" t="s">
        <v>210</v>
      </c>
      <c r="B6" s="1011"/>
      <c r="C6" s="1011"/>
      <c r="D6" s="1011"/>
      <c r="E6" s="1041">
        <f>'結果報告'!W8</f>
        <v>0.4375</v>
      </c>
      <c r="F6" s="1041"/>
      <c r="G6" s="1042"/>
      <c r="H6" s="1071" t="s">
        <v>211</v>
      </c>
      <c r="I6" s="1072"/>
      <c r="J6" s="1028"/>
      <c r="K6" s="1029"/>
      <c r="L6" s="1071" t="s">
        <v>212</v>
      </c>
      <c r="M6" s="1072"/>
      <c r="N6" s="108"/>
      <c r="O6" s="109" t="s">
        <v>157</v>
      </c>
      <c r="P6" s="1090" t="s">
        <v>213</v>
      </c>
      <c r="Q6" s="1091"/>
      <c r="R6" s="1028"/>
      <c r="S6" s="1029"/>
      <c r="T6" s="1090" t="s">
        <v>214</v>
      </c>
      <c r="U6" s="1091"/>
      <c r="V6" s="1091"/>
      <c r="W6" s="1069"/>
      <c r="X6" s="1069"/>
      <c r="Y6" s="1070"/>
      <c r="Z6" s="1071" t="s">
        <v>215</v>
      </c>
      <c r="AA6" s="1072"/>
      <c r="AB6" s="1072"/>
      <c r="AC6" s="1028"/>
      <c r="AD6" s="1028"/>
      <c r="AE6" s="1064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9.5" customHeight="1">
      <c r="A8" s="1092" t="s">
        <v>158</v>
      </c>
      <c r="B8" s="1093"/>
      <c r="C8" s="1094"/>
      <c r="D8" s="1098"/>
      <c r="E8" s="1099"/>
      <c r="F8" s="1099"/>
      <c r="G8" s="1099"/>
      <c r="H8" s="1099"/>
      <c r="I8" s="1099"/>
      <c r="J8" s="1095" t="s">
        <v>216</v>
      </c>
      <c r="K8" s="984"/>
      <c r="L8" s="984"/>
      <c r="M8" s="966"/>
      <c r="N8" s="966"/>
      <c r="O8" s="966"/>
      <c r="P8" s="966"/>
      <c r="Q8" s="966"/>
      <c r="R8" s="966"/>
      <c r="S8" s="1032" t="s">
        <v>217</v>
      </c>
      <c r="T8" s="984"/>
      <c r="U8" s="984"/>
      <c r="V8" s="966"/>
      <c r="W8" s="966"/>
      <c r="X8" s="966"/>
      <c r="Y8" s="966"/>
      <c r="Z8" s="966"/>
      <c r="AA8" s="966"/>
      <c r="AB8" s="920" t="s">
        <v>219</v>
      </c>
      <c r="AC8" s="918"/>
      <c r="AD8" s="918"/>
      <c r="AE8" s="916" t="s">
        <v>220</v>
      </c>
    </row>
    <row r="9" spans="1:31" s="6" customFormat="1" ht="19.5" customHeight="1">
      <c r="A9" s="1030" t="s">
        <v>221</v>
      </c>
      <c r="B9" s="1031"/>
      <c r="C9" s="1031"/>
      <c r="D9" s="1096"/>
      <c r="E9" s="1097"/>
      <c r="F9" s="1097"/>
      <c r="G9" s="1097"/>
      <c r="H9" s="1097"/>
      <c r="I9" s="1097"/>
      <c r="J9" s="1030" t="s">
        <v>217</v>
      </c>
      <c r="K9" s="1031"/>
      <c r="L9" s="1031"/>
      <c r="M9" s="1063"/>
      <c r="N9" s="1063"/>
      <c r="O9" s="1063"/>
      <c r="P9" s="1063"/>
      <c r="Q9" s="1063"/>
      <c r="R9" s="1063"/>
      <c r="S9" s="1089" t="s">
        <v>218</v>
      </c>
      <c r="T9" s="1031"/>
      <c r="U9" s="1031"/>
      <c r="V9" s="1063"/>
      <c r="W9" s="1063"/>
      <c r="X9" s="1063"/>
      <c r="Y9" s="1063"/>
      <c r="Z9" s="1063"/>
      <c r="AA9" s="1063"/>
      <c r="AB9" s="921"/>
      <c r="AC9" s="919"/>
      <c r="AD9" s="919"/>
      <c r="AE9" s="917"/>
    </row>
    <row r="10" spans="1:31" s="6" customFormat="1" ht="3.75" customHeight="1">
      <c r="A10" s="2"/>
      <c r="B10" s="2">
        <f>J10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>
      <c r="A11" s="1045" t="s">
        <v>222</v>
      </c>
      <c r="B11" s="1046"/>
      <c r="C11" s="1047"/>
      <c r="D11" s="967" t="s">
        <v>159</v>
      </c>
      <c r="E11" s="967"/>
      <c r="F11" s="967"/>
      <c r="G11" s="967"/>
      <c r="H11" s="967"/>
      <c r="I11" s="968"/>
      <c r="J11" s="969"/>
      <c r="K11" s="969"/>
      <c r="L11" s="946"/>
      <c r="M11" s="946"/>
      <c r="N11" s="942" t="s">
        <v>223</v>
      </c>
      <c r="O11" s="943"/>
      <c r="P11" s="943"/>
      <c r="Q11" s="943"/>
      <c r="R11" s="944"/>
      <c r="S11" s="946"/>
      <c r="T11" s="946"/>
      <c r="U11" s="969">
        <f>IF(S12="","",SUM(S11:S14))</f>
      </c>
      <c r="V11" s="969"/>
      <c r="W11" s="1087" t="s">
        <v>160</v>
      </c>
      <c r="X11" s="1088"/>
      <c r="Y11" s="1088"/>
      <c r="Z11" s="1088"/>
      <c r="AA11" s="1088"/>
      <c r="AB11" s="1088"/>
      <c r="AC11" s="1046" t="s">
        <v>222</v>
      </c>
      <c r="AD11" s="1046"/>
      <c r="AE11" s="1053"/>
    </row>
    <row r="12" spans="1:31" ht="13.5" customHeight="1">
      <c r="A12" s="9"/>
      <c r="B12" s="1049" t="e">
        <f>'結果報告'!G9</f>
        <v>#N/A</v>
      </c>
      <c r="C12" s="1049"/>
      <c r="D12" s="1049"/>
      <c r="E12" s="1049"/>
      <c r="F12" s="1049"/>
      <c r="G12" s="1049"/>
      <c r="H12" s="1049"/>
      <c r="I12" s="10"/>
      <c r="J12" s="970"/>
      <c r="K12" s="970"/>
      <c r="L12" s="972"/>
      <c r="M12" s="972"/>
      <c r="N12" s="947" t="s">
        <v>224</v>
      </c>
      <c r="O12" s="947"/>
      <c r="P12" s="947"/>
      <c r="Q12" s="947"/>
      <c r="R12" s="947"/>
      <c r="S12" s="972"/>
      <c r="T12" s="972"/>
      <c r="U12" s="970"/>
      <c r="V12" s="970"/>
      <c r="W12" s="11"/>
      <c r="X12" s="1049" t="e">
        <f>'結果報告'!BA9</f>
        <v>#N/A</v>
      </c>
      <c r="Y12" s="1049"/>
      <c r="Z12" s="1049"/>
      <c r="AA12" s="1049"/>
      <c r="AB12" s="1049"/>
      <c r="AC12" s="1049"/>
      <c r="AD12" s="1049"/>
      <c r="AE12" s="12"/>
    </row>
    <row r="13" spans="1:31" ht="13.5" customHeight="1">
      <c r="A13" s="9"/>
      <c r="B13" s="1049"/>
      <c r="C13" s="1049"/>
      <c r="D13" s="1049"/>
      <c r="E13" s="1049"/>
      <c r="F13" s="1049"/>
      <c r="G13" s="1049"/>
      <c r="H13" s="1049"/>
      <c r="I13" s="10"/>
      <c r="J13" s="970"/>
      <c r="K13" s="970"/>
      <c r="L13" s="1048"/>
      <c r="M13" s="1048"/>
      <c r="N13" s="947" t="s">
        <v>225</v>
      </c>
      <c r="O13" s="947"/>
      <c r="P13" s="947"/>
      <c r="Q13" s="947"/>
      <c r="R13" s="947"/>
      <c r="S13" s="972"/>
      <c r="T13" s="972"/>
      <c r="U13" s="970"/>
      <c r="V13" s="970"/>
      <c r="W13" s="11"/>
      <c r="X13" s="1049"/>
      <c r="Y13" s="1049"/>
      <c r="Z13" s="1049"/>
      <c r="AA13" s="1049"/>
      <c r="AB13" s="1049"/>
      <c r="AC13" s="1049"/>
      <c r="AD13" s="1049"/>
      <c r="AE13" s="12"/>
    </row>
    <row r="14" spans="1:31" ht="13.5" customHeight="1">
      <c r="A14" s="13"/>
      <c r="B14" s="14"/>
      <c r="C14" s="1012" t="s">
        <v>255</v>
      </c>
      <c r="D14" s="947"/>
      <c r="E14" s="15"/>
      <c r="F14" s="16"/>
      <c r="G14" s="1013" t="s">
        <v>226</v>
      </c>
      <c r="H14" s="1014"/>
      <c r="I14" s="1015"/>
      <c r="J14" s="970"/>
      <c r="K14" s="970"/>
      <c r="L14" s="1048"/>
      <c r="M14" s="1048"/>
      <c r="N14" s="947" t="s">
        <v>227</v>
      </c>
      <c r="O14" s="947"/>
      <c r="P14" s="947"/>
      <c r="Q14" s="947"/>
      <c r="R14" s="947"/>
      <c r="S14" s="972"/>
      <c r="T14" s="972"/>
      <c r="U14" s="970"/>
      <c r="V14" s="970"/>
      <c r="W14" s="18"/>
      <c r="X14" s="14"/>
      <c r="Y14" s="1012" t="s">
        <v>256</v>
      </c>
      <c r="Z14" s="947"/>
      <c r="AA14" s="15"/>
      <c r="AB14" s="16"/>
      <c r="AC14" s="1013" t="s">
        <v>226</v>
      </c>
      <c r="AD14" s="1014"/>
      <c r="AE14" s="1054"/>
    </row>
    <row r="15" spans="1:31" ht="13.5" customHeight="1">
      <c r="A15" s="19"/>
      <c r="B15" s="5"/>
      <c r="C15" s="20"/>
      <c r="D15" s="20"/>
      <c r="E15" s="20"/>
      <c r="F15" s="20"/>
      <c r="G15" s="20"/>
      <c r="H15" s="20"/>
      <c r="I15" s="21"/>
      <c r="J15" s="971"/>
      <c r="K15" s="971"/>
      <c r="L15" s="945"/>
      <c r="M15" s="945"/>
      <c r="N15" s="941" t="s">
        <v>257</v>
      </c>
      <c r="O15" s="955"/>
      <c r="P15" s="955"/>
      <c r="Q15" s="955"/>
      <c r="R15" s="939"/>
      <c r="S15" s="945"/>
      <c r="T15" s="945"/>
      <c r="U15" s="971"/>
      <c r="V15" s="971"/>
      <c r="W15" s="21"/>
      <c r="X15" s="21"/>
      <c r="Y15" s="5"/>
      <c r="Z15" s="5"/>
      <c r="AA15" s="5"/>
      <c r="AB15" s="20"/>
      <c r="AC15" s="20"/>
      <c r="AD15" s="20"/>
      <c r="AE15" s="23"/>
    </row>
    <row r="16" spans="1:31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4" customFormat="1" ht="13.5" customHeight="1">
      <c r="A17" s="976" t="s">
        <v>228</v>
      </c>
      <c r="B17" s="978" t="s">
        <v>229</v>
      </c>
      <c r="C17" s="980" t="s">
        <v>230</v>
      </c>
      <c r="D17" s="980"/>
      <c r="E17" s="980"/>
      <c r="F17" s="980"/>
      <c r="G17" s="1016" t="s">
        <v>231</v>
      </c>
      <c r="H17" s="1043" t="s">
        <v>232</v>
      </c>
      <c r="I17" s="924" t="s">
        <v>161</v>
      </c>
      <c r="J17" s="925"/>
      <c r="K17" s="925"/>
      <c r="L17" s="925"/>
      <c r="M17" s="926"/>
      <c r="N17" s="1055" t="s">
        <v>233</v>
      </c>
      <c r="O17" s="1056"/>
      <c r="Q17" s="976" t="s">
        <v>228</v>
      </c>
      <c r="R17" s="978" t="s">
        <v>229</v>
      </c>
      <c r="S17" s="980" t="s">
        <v>230</v>
      </c>
      <c r="T17" s="980"/>
      <c r="U17" s="980"/>
      <c r="V17" s="980"/>
      <c r="W17" s="1058" t="s">
        <v>231</v>
      </c>
      <c r="X17" s="1043" t="s">
        <v>232</v>
      </c>
      <c r="Y17" s="924" t="s">
        <v>161</v>
      </c>
      <c r="Z17" s="925"/>
      <c r="AA17" s="925"/>
      <c r="AB17" s="925"/>
      <c r="AC17" s="926"/>
      <c r="AD17" s="1055" t="s">
        <v>233</v>
      </c>
      <c r="AE17" s="1056"/>
    </row>
    <row r="18" spans="1:31" s="24" customFormat="1" ht="30" customHeight="1">
      <c r="A18" s="977"/>
      <c r="B18" s="979"/>
      <c r="C18" s="981"/>
      <c r="D18" s="981"/>
      <c r="E18" s="981"/>
      <c r="F18" s="981"/>
      <c r="G18" s="1017"/>
      <c r="H18" s="1044"/>
      <c r="I18" s="116" t="s">
        <v>283</v>
      </c>
      <c r="J18" s="111" t="s">
        <v>235</v>
      </c>
      <c r="K18" s="26" t="s">
        <v>236</v>
      </c>
      <c r="L18" s="26" t="s">
        <v>237</v>
      </c>
      <c r="M18" s="27" t="s">
        <v>238</v>
      </c>
      <c r="N18" s="28" t="s">
        <v>208</v>
      </c>
      <c r="O18" s="25" t="s">
        <v>258</v>
      </c>
      <c r="Q18" s="977"/>
      <c r="R18" s="979"/>
      <c r="S18" s="981"/>
      <c r="T18" s="981"/>
      <c r="U18" s="981"/>
      <c r="V18" s="981"/>
      <c r="W18" s="1059"/>
      <c r="X18" s="1044"/>
      <c r="Y18" s="116" t="s">
        <v>283</v>
      </c>
      <c r="Z18" s="111" t="s">
        <v>235</v>
      </c>
      <c r="AA18" s="26" t="s">
        <v>236</v>
      </c>
      <c r="AB18" s="26" t="s">
        <v>237</v>
      </c>
      <c r="AC18" s="27" t="s">
        <v>238</v>
      </c>
      <c r="AD18" s="28" t="s">
        <v>208</v>
      </c>
      <c r="AE18" s="25" t="s">
        <v>258</v>
      </c>
    </row>
    <row r="19" spans="1:31" ht="13.5">
      <c r="A19" s="29"/>
      <c r="B19" s="30"/>
      <c r="C19" s="934"/>
      <c r="D19" s="934"/>
      <c r="E19" s="934"/>
      <c r="F19" s="934"/>
      <c r="G19" s="121"/>
      <c r="H19" s="125"/>
      <c r="I19" s="117"/>
      <c r="J19" s="112"/>
      <c r="K19" s="32"/>
      <c r="L19" s="32"/>
      <c r="M19" s="33"/>
      <c r="N19" s="34"/>
      <c r="O19" s="33"/>
      <c r="P19" s="35"/>
      <c r="Q19" s="29"/>
      <c r="R19" s="30"/>
      <c r="S19" s="934"/>
      <c r="T19" s="934"/>
      <c r="U19" s="934"/>
      <c r="V19" s="934"/>
      <c r="W19" s="31"/>
      <c r="X19" s="125"/>
      <c r="Y19" s="117"/>
      <c r="Z19" s="112"/>
      <c r="AA19" s="32"/>
      <c r="AB19" s="32"/>
      <c r="AC19" s="33"/>
      <c r="AD19" s="36"/>
      <c r="AE19" s="31"/>
    </row>
    <row r="20" spans="1:31" ht="13.5">
      <c r="A20" s="37"/>
      <c r="B20" s="38"/>
      <c r="C20" s="931"/>
      <c r="D20" s="931"/>
      <c r="E20" s="931"/>
      <c r="F20" s="931"/>
      <c r="G20" s="122"/>
      <c r="H20" s="126"/>
      <c r="I20" s="118"/>
      <c r="J20" s="113"/>
      <c r="K20" s="40"/>
      <c r="L20" s="40"/>
      <c r="M20" s="41"/>
      <c r="N20" s="42"/>
      <c r="O20" s="41"/>
      <c r="P20" s="35"/>
      <c r="Q20" s="37"/>
      <c r="R20" s="38"/>
      <c r="S20" s="931"/>
      <c r="T20" s="931"/>
      <c r="U20" s="931"/>
      <c r="V20" s="931"/>
      <c r="W20" s="39"/>
      <c r="X20" s="126"/>
      <c r="Y20" s="118"/>
      <c r="Z20" s="113"/>
      <c r="AA20" s="40"/>
      <c r="AB20" s="40"/>
      <c r="AC20" s="41"/>
      <c r="AD20" s="43"/>
      <c r="AE20" s="39"/>
    </row>
    <row r="21" spans="1:31" ht="13.5">
      <c r="A21" s="37"/>
      <c r="B21" s="38"/>
      <c r="C21" s="931"/>
      <c r="D21" s="931"/>
      <c r="E21" s="931"/>
      <c r="F21" s="931"/>
      <c r="G21" s="122"/>
      <c r="H21" s="126"/>
      <c r="I21" s="118"/>
      <c r="J21" s="113"/>
      <c r="K21" s="40"/>
      <c r="L21" s="40"/>
      <c r="M21" s="41"/>
      <c r="N21" s="42"/>
      <c r="O21" s="41"/>
      <c r="P21" s="35"/>
      <c r="Q21" s="37"/>
      <c r="R21" s="38"/>
      <c r="S21" s="931"/>
      <c r="T21" s="931"/>
      <c r="U21" s="931"/>
      <c r="V21" s="931"/>
      <c r="W21" s="39"/>
      <c r="X21" s="126"/>
      <c r="Y21" s="118"/>
      <c r="Z21" s="113"/>
      <c r="AA21" s="40"/>
      <c r="AB21" s="40"/>
      <c r="AC21" s="41"/>
      <c r="AD21" s="43"/>
      <c r="AE21" s="39"/>
    </row>
    <row r="22" spans="1:31" ht="13.5">
      <c r="A22" s="37"/>
      <c r="B22" s="38"/>
      <c r="C22" s="931"/>
      <c r="D22" s="931"/>
      <c r="E22" s="931"/>
      <c r="F22" s="931"/>
      <c r="G22" s="122"/>
      <c r="H22" s="126"/>
      <c r="I22" s="118"/>
      <c r="J22" s="113"/>
      <c r="K22" s="40"/>
      <c r="L22" s="40"/>
      <c r="M22" s="41"/>
      <c r="N22" s="42"/>
      <c r="O22" s="41"/>
      <c r="P22" s="35"/>
      <c r="Q22" s="37"/>
      <c r="R22" s="38"/>
      <c r="S22" s="931"/>
      <c r="T22" s="931"/>
      <c r="U22" s="931"/>
      <c r="V22" s="931"/>
      <c r="W22" s="39"/>
      <c r="X22" s="126"/>
      <c r="Y22" s="118"/>
      <c r="Z22" s="113"/>
      <c r="AA22" s="40"/>
      <c r="AB22" s="40"/>
      <c r="AC22" s="41"/>
      <c r="AD22" s="43"/>
      <c r="AE22" s="39"/>
    </row>
    <row r="23" spans="1:31" ht="13.5">
      <c r="A23" s="37"/>
      <c r="B23" s="38"/>
      <c r="C23" s="931"/>
      <c r="D23" s="931"/>
      <c r="E23" s="931"/>
      <c r="F23" s="931"/>
      <c r="G23" s="122"/>
      <c r="H23" s="126"/>
      <c r="I23" s="118"/>
      <c r="J23" s="113"/>
      <c r="K23" s="40"/>
      <c r="L23" s="40"/>
      <c r="M23" s="41"/>
      <c r="N23" s="42"/>
      <c r="O23" s="41"/>
      <c r="P23" s="35"/>
      <c r="Q23" s="37"/>
      <c r="R23" s="38"/>
      <c r="S23" s="931"/>
      <c r="T23" s="931"/>
      <c r="U23" s="931"/>
      <c r="V23" s="931"/>
      <c r="W23" s="39"/>
      <c r="X23" s="126"/>
      <c r="Y23" s="118"/>
      <c r="Z23" s="113"/>
      <c r="AA23" s="40"/>
      <c r="AB23" s="40"/>
      <c r="AC23" s="41"/>
      <c r="AD23" s="43"/>
      <c r="AE23" s="39"/>
    </row>
    <row r="24" spans="1:31" ht="13.5">
      <c r="A24" s="37"/>
      <c r="B24" s="38"/>
      <c r="C24" s="931"/>
      <c r="D24" s="931"/>
      <c r="E24" s="931"/>
      <c r="F24" s="931"/>
      <c r="G24" s="122"/>
      <c r="H24" s="126"/>
      <c r="I24" s="118"/>
      <c r="J24" s="113"/>
      <c r="K24" s="40"/>
      <c r="L24" s="40"/>
      <c r="M24" s="41"/>
      <c r="N24" s="42"/>
      <c r="O24" s="41"/>
      <c r="P24" s="35"/>
      <c r="Q24" s="37"/>
      <c r="R24" s="38"/>
      <c r="S24" s="931"/>
      <c r="T24" s="931"/>
      <c r="U24" s="931"/>
      <c r="V24" s="931"/>
      <c r="W24" s="39"/>
      <c r="X24" s="126"/>
      <c r="Y24" s="118"/>
      <c r="Z24" s="113"/>
      <c r="AA24" s="40"/>
      <c r="AB24" s="40"/>
      <c r="AC24" s="41"/>
      <c r="AD24" s="43"/>
      <c r="AE24" s="39"/>
    </row>
    <row r="25" spans="1:31" ht="13.5">
      <c r="A25" s="37"/>
      <c r="B25" s="38"/>
      <c r="C25" s="931"/>
      <c r="D25" s="931"/>
      <c r="E25" s="931"/>
      <c r="F25" s="931"/>
      <c r="G25" s="122"/>
      <c r="H25" s="126"/>
      <c r="I25" s="118"/>
      <c r="J25" s="113"/>
      <c r="K25" s="40"/>
      <c r="L25" s="40"/>
      <c r="M25" s="41"/>
      <c r="N25" s="42"/>
      <c r="O25" s="41"/>
      <c r="P25" s="35"/>
      <c r="Q25" s="37"/>
      <c r="R25" s="38"/>
      <c r="S25" s="931"/>
      <c r="T25" s="931"/>
      <c r="U25" s="931"/>
      <c r="V25" s="931"/>
      <c r="W25" s="39"/>
      <c r="X25" s="126"/>
      <c r="Y25" s="118"/>
      <c r="Z25" s="113"/>
      <c r="AA25" s="40"/>
      <c r="AB25" s="40"/>
      <c r="AC25" s="41"/>
      <c r="AD25" s="43"/>
      <c r="AE25" s="39"/>
    </row>
    <row r="26" spans="1:31" ht="13.5">
      <c r="A26" s="37"/>
      <c r="B26" s="38"/>
      <c r="C26" s="931"/>
      <c r="D26" s="931"/>
      <c r="E26" s="931"/>
      <c r="F26" s="931"/>
      <c r="G26" s="122"/>
      <c r="H26" s="126"/>
      <c r="I26" s="118"/>
      <c r="J26" s="113"/>
      <c r="K26" s="40"/>
      <c r="L26" s="40"/>
      <c r="M26" s="41"/>
      <c r="N26" s="42"/>
      <c r="O26" s="41"/>
      <c r="P26" s="35"/>
      <c r="Q26" s="37"/>
      <c r="R26" s="38"/>
      <c r="S26" s="931"/>
      <c r="T26" s="931"/>
      <c r="U26" s="931"/>
      <c r="V26" s="931"/>
      <c r="W26" s="39"/>
      <c r="X26" s="126"/>
      <c r="Y26" s="118"/>
      <c r="Z26" s="113"/>
      <c r="AA26" s="40"/>
      <c r="AB26" s="40"/>
      <c r="AC26" s="41"/>
      <c r="AD26" s="43"/>
      <c r="AE26" s="39"/>
    </row>
    <row r="27" spans="1:31" ht="13.5">
      <c r="A27" s="37"/>
      <c r="B27" s="38"/>
      <c r="C27" s="931"/>
      <c r="D27" s="931"/>
      <c r="E27" s="931"/>
      <c r="F27" s="931"/>
      <c r="G27" s="122"/>
      <c r="H27" s="126"/>
      <c r="I27" s="118"/>
      <c r="J27" s="113"/>
      <c r="K27" s="40"/>
      <c r="L27" s="40"/>
      <c r="M27" s="41"/>
      <c r="N27" s="42"/>
      <c r="O27" s="41"/>
      <c r="P27" s="35"/>
      <c r="Q27" s="37"/>
      <c r="R27" s="38"/>
      <c r="S27" s="931"/>
      <c r="T27" s="931"/>
      <c r="U27" s="931"/>
      <c r="V27" s="931"/>
      <c r="W27" s="39"/>
      <c r="X27" s="126"/>
      <c r="Y27" s="118"/>
      <c r="Z27" s="113"/>
      <c r="AA27" s="40"/>
      <c r="AB27" s="40"/>
      <c r="AC27" s="41"/>
      <c r="AD27" s="43"/>
      <c r="AE27" s="39"/>
    </row>
    <row r="28" spans="1:31" ht="13.5">
      <c r="A28" s="37"/>
      <c r="B28" s="38"/>
      <c r="C28" s="931"/>
      <c r="D28" s="931"/>
      <c r="E28" s="931"/>
      <c r="F28" s="931"/>
      <c r="G28" s="122"/>
      <c r="H28" s="126"/>
      <c r="I28" s="118"/>
      <c r="J28" s="113"/>
      <c r="K28" s="40"/>
      <c r="L28" s="40"/>
      <c r="M28" s="41"/>
      <c r="N28" s="42"/>
      <c r="O28" s="41"/>
      <c r="P28" s="35"/>
      <c r="Q28" s="37"/>
      <c r="R28" s="38"/>
      <c r="S28" s="931"/>
      <c r="T28" s="931"/>
      <c r="U28" s="931"/>
      <c r="V28" s="931"/>
      <c r="W28" s="39"/>
      <c r="X28" s="126"/>
      <c r="Y28" s="118"/>
      <c r="Z28" s="113"/>
      <c r="AA28" s="40"/>
      <c r="AB28" s="40"/>
      <c r="AC28" s="41"/>
      <c r="AD28" s="43"/>
      <c r="AE28" s="39"/>
    </row>
    <row r="29" spans="1:31" ht="13.5">
      <c r="A29" s="44"/>
      <c r="B29" s="45"/>
      <c r="C29" s="932"/>
      <c r="D29" s="932"/>
      <c r="E29" s="932"/>
      <c r="F29" s="932"/>
      <c r="G29" s="123"/>
      <c r="H29" s="127"/>
      <c r="I29" s="119"/>
      <c r="J29" s="114"/>
      <c r="K29" s="47"/>
      <c r="L29" s="47"/>
      <c r="M29" s="48"/>
      <c r="N29" s="49"/>
      <c r="O29" s="48"/>
      <c r="P29" s="35"/>
      <c r="Q29" s="44"/>
      <c r="R29" s="45"/>
      <c r="S29" s="932"/>
      <c r="T29" s="932"/>
      <c r="U29" s="932"/>
      <c r="V29" s="932"/>
      <c r="W29" s="46"/>
      <c r="X29" s="127"/>
      <c r="Y29" s="119"/>
      <c r="Z29" s="114"/>
      <c r="AA29" s="47"/>
      <c r="AB29" s="47"/>
      <c r="AC29" s="48"/>
      <c r="AD29" s="50"/>
      <c r="AE29" s="46"/>
    </row>
    <row r="30" spans="1:31" ht="13.5">
      <c r="A30" s="51"/>
      <c r="B30" s="52"/>
      <c r="C30" s="933"/>
      <c r="D30" s="933"/>
      <c r="E30" s="933"/>
      <c r="F30" s="933"/>
      <c r="G30" s="124"/>
      <c r="H30" s="128"/>
      <c r="I30" s="120"/>
      <c r="J30" s="115"/>
      <c r="K30" s="53"/>
      <c r="L30" s="53"/>
      <c r="M30" s="54"/>
      <c r="N30" s="55"/>
      <c r="O30" s="54"/>
      <c r="P30" s="35"/>
      <c r="Q30" s="29"/>
      <c r="R30" s="30"/>
      <c r="S30" s="934"/>
      <c r="T30" s="934"/>
      <c r="U30" s="934"/>
      <c r="V30" s="934"/>
      <c r="W30" s="31"/>
      <c r="X30" s="128"/>
      <c r="Y30" s="120"/>
      <c r="Z30" s="115"/>
      <c r="AA30" s="53"/>
      <c r="AB30" s="53"/>
      <c r="AC30" s="54"/>
      <c r="AD30" s="36"/>
      <c r="AE30" s="31"/>
    </row>
    <row r="31" spans="1:31" ht="13.5">
      <c r="A31" s="37"/>
      <c r="B31" s="38"/>
      <c r="C31" s="931"/>
      <c r="D31" s="931"/>
      <c r="E31" s="931"/>
      <c r="F31" s="931"/>
      <c r="G31" s="122"/>
      <c r="H31" s="126"/>
      <c r="I31" s="118"/>
      <c r="J31" s="113"/>
      <c r="K31" s="40"/>
      <c r="L31" s="40"/>
      <c r="M31" s="41"/>
      <c r="N31" s="42"/>
      <c r="O31" s="41"/>
      <c r="P31" s="35"/>
      <c r="Q31" s="37"/>
      <c r="R31" s="38"/>
      <c r="S31" s="931"/>
      <c r="T31" s="931"/>
      <c r="U31" s="931"/>
      <c r="V31" s="931"/>
      <c r="W31" s="39"/>
      <c r="X31" s="126"/>
      <c r="Y31" s="118"/>
      <c r="Z31" s="113"/>
      <c r="AA31" s="40"/>
      <c r="AB31" s="40"/>
      <c r="AC31" s="41"/>
      <c r="AD31" s="43"/>
      <c r="AE31" s="39"/>
    </row>
    <row r="32" spans="1:31" ht="13.5">
      <c r="A32" s="37"/>
      <c r="B32" s="38"/>
      <c r="C32" s="931"/>
      <c r="D32" s="931"/>
      <c r="E32" s="931"/>
      <c r="F32" s="931"/>
      <c r="G32" s="122"/>
      <c r="H32" s="126"/>
      <c r="I32" s="118"/>
      <c r="J32" s="113"/>
      <c r="K32" s="40"/>
      <c r="L32" s="40"/>
      <c r="M32" s="41"/>
      <c r="N32" s="42"/>
      <c r="O32" s="41"/>
      <c r="P32" s="35"/>
      <c r="Q32" s="37"/>
      <c r="R32" s="38"/>
      <c r="S32" s="931"/>
      <c r="T32" s="931"/>
      <c r="U32" s="931"/>
      <c r="V32" s="931"/>
      <c r="W32" s="39"/>
      <c r="X32" s="126"/>
      <c r="Y32" s="118"/>
      <c r="Z32" s="113"/>
      <c r="AA32" s="40"/>
      <c r="AB32" s="40"/>
      <c r="AC32" s="41"/>
      <c r="AD32" s="43"/>
      <c r="AE32" s="39"/>
    </row>
    <row r="33" spans="1:31" ht="13.5">
      <c r="A33" s="37"/>
      <c r="B33" s="38"/>
      <c r="C33" s="931"/>
      <c r="D33" s="931"/>
      <c r="E33" s="931"/>
      <c r="F33" s="931"/>
      <c r="G33" s="122"/>
      <c r="H33" s="126"/>
      <c r="I33" s="118"/>
      <c r="J33" s="113"/>
      <c r="K33" s="40"/>
      <c r="L33" s="40"/>
      <c r="M33" s="41"/>
      <c r="N33" s="42"/>
      <c r="O33" s="41"/>
      <c r="P33" s="35"/>
      <c r="Q33" s="37"/>
      <c r="R33" s="38"/>
      <c r="S33" s="931"/>
      <c r="T33" s="931"/>
      <c r="U33" s="931"/>
      <c r="V33" s="931"/>
      <c r="W33" s="39"/>
      <c r="X33" s="126"/>
      <c r="Y33" s="118"/>
      <c r="Z33" s="113"/>
      <c r="AA33" s="40"/>
      <c r="AB33" s="40"/>
      <c r="AC33" s="41"/>
      <c r="AD33" s="43"/>
      <c r="AE33" s="39"/>
    </row>
    <row r="34" spans="1:31" ht="13.5">
      <c r="A34" s="37"/>
      <c r="B34" s="38"/>
      <c r="C34" s="931"/>
      <c r="D34" s="931"/>
      <c r="E34" s="931"/>
      <c r="F34" s="931"/>
      <c r="G34" s="122"/>
      <c r="H34" s="126"/>
      <c r="I34" s="118"/>
      <c r="J34" s="113"/>
      <c r="K34" s="40"/>
      <c r="L34" s="40"/>
      <c r="M34" s="41"/>
      <c r="N34" s="42"/>
      <c r="O34" s="41"/>
      <c r="P34" s="35"/>
      <c r="Q34" s="37"/>
      <c r="R34" s="38"/>
      <c r="S34" s="931"/>
      <c r="T34" s="931"/>
      <c r="U34" s="931"/>
      <c r="V34" s="931"/>
      <c r="W34" s="39"/>
      <c r="X34" s="126"/>
      <c r="Y34" s="118"/>
      <c r="Z34" s="113"/>
      <c r="AA34" s="40"/>
      <c r="AB34" s="40"/>
      <c r="AC34" s="41"/>
      <c r="AD34" s="43"/>
      <c r="AE34" s="39"/>
    </row>
    <row r="35" spans="1:31" ht="13.5">
      <c r="A35" s="37"/>
      <c r="B35" s="38"/>
      <c r="C35" s="931"/>
      <c r="D35" s="931"/>
      <c r="E35" s="931"/>
      <c r="F35" s="931"/>
      <c r="G35" s="122"/>
      <c r="H35" s="126"/>
      <c r="I35" s="118"/>
      <c r="J35" s="113"/>
      <c r="K35" s="40"/>
      <c r="L35" s="40"/>
      <c r="M35" s="41"/>
      <c r="N35" s="42"/>
      <c r="O35" s="41"/>
      <c r="P35" s="35"/>
      <c r="Q35" s="37"/>
      <c r="R35" s="38"/>
      <c r="S35" s="931"/>
      <c r="T35" s="931"/>
      <c r="U35" s="931"/>
      <c r="V35" s="931"/>
      <c r="W35" s="39"/>
      <c r="X35" s="126"/>
      <c r="Y35" s="118"/>
      <c r="Z35" s="113"/>
      <c r="AA35" s="40"/>
      <c r="AB35" s="40"/>
      <c r="AC35" s="41"/>
      <c r="AD35" s="43"/>
      <c r="AE35" s="39"/>
    </row>
    <row r="36" spans="1:31" ht="13.5">
      <c r="A36" s="37"/>
      <c r="B36" s="38"/>
      <c r="C36" s="931"/>
      <c r="D36" s="931"/>
      <c r="E36" s="931"/>
      <c r="F36" s="931"/>
      <c r="G36" s="122"/>
      <c r="H36" s="126"/>
      <c r="I36" s="118"/>
      <c r="J36" s="113"/>
      <c r="K36" s="40"/>
      <c r="L36" s="40"/>
      <c r="M36" s="41"/>
      <c r="N36" s="42"/>
      <c r="O36" s="41"/>
      <c r="P36" s="35"/>
      <c r="Q36" s="37"/>
      <c r="R36" s="38"/>
      <c r="S36" s="931"/>
      <c r="T36" s="931"/>
      <c r="U36" s="931"/>
      <c r="V36" s="931"/>
      <c r="W36" s="39"/>
      <c r="X36" s="126"/>
      <c r="Y36" s="118"/>
      <c r="Z36" s="113"/>
      <c r="AA36" s="40"/>
      <c r="AB36" s="40"/>
      <c r="AC36" s="41"/>
      <c r="AD36" s="43"/>
      <c r="AE36" s="39"/>
    </row>
    <row r="37" spans="1:31" ht="13.5">
      <c r="A37" s="37"/>
      <c r="B37" s="38"/>
      <c r="C37" s="931"/>
      <c r="D37" s="931"/>
      <c r="E37" s="931"/>
      <c r="F37" s="931"/>
      <c r="G37" s="122"/>
      <c r="H37" s="126"/>
      <c r="I37" s="118"/>
      <c r="J37" s="113"/>
      <c r="K37" s="40"/>
      <c r="L37" s="40"/>
      <c r="M37" s="41"/>
      <c r="N37" s="42"/>
      <c r="O37" s="41"/>
      <c r="P37" s="35"/>
      <c r="Q37" s="37"/>
      <c r="R37" s="38"/>
      <c r="S37" s="931"/>
      <c r="T37" s="931"/>
      <c r="U37" s="931"/>
      <c r="V37" s="931"/>
      <c r="W37" s="39"/>
      <c r="X37" s="126"/>
      <c r="Y37" s="118"/>
      <c r="Z37" s="113"/>
      <c r="AA37" s="40"/>
      <c r="AB37" s="40"/>
      <c r="AC37" s="41"/>
      <c r="AD37" s="43"/>
      <c r="AE37" s="39"/>
    </row>
    <row r="38" spans="1:31" ht="13.5">
      <c r="A38" s="44"/>
      <c r="B38" s="45"/>
      <c r="C38" s="932"/>
      <c r="D38" s="932"/>
      <c r="E38" s="932"/>
      <c r="F38" s="932"/>
      <c r="G38" s="123"/>
      <c r="H38" s="127"/>
      <c r="I38" s="119"/>
      <c r="J38" s="114"/>
      <c r="K38" s="47"/>
      <c r="L38" s="47"/>
      <c r="M38" s="48"/>
      <c r="N38" s="49"/>
      <c r="O38" s="48"/>
      <c r="P38" s="35"/>
      <c r="Q38" s="44"/>
      <c r="R38" s="45"/>
      <c r="S38" s="932"/>
      <c r="T38" s="932"/>
      <c r="U38" s="932"/>
      <c r="V38" s="932"/>
      <c r="W38" s="46"/>
      <c r="X38" s="127"/>
      <c r="Y38" s="119"/>
      <c r="Z38" s="114"/>
      <c r="AA38" s="47"/>
      <c r="AB38" s="47"/>
      <c r="AC38" s="48"/>
      <c r="AD38" s="50"/>
      <c r="AE38" s="46"/>
    </row>
    <row r="39" spans="1:35" ht="13.5" customHeight="1">
      <c r="A39" s="1039" t="s">
        <v>239</v>
      </c>
      <c r="B39" s="922"/>
      <c r="C39" s="1040"/>
      <c r="D39" s="1040"/>
      <c r="E39" s="1040"/>
      <c r="F39" s="1040"/>
      <c r="G39" s="948"/>
      <c r="H39" s="948"/>
      <c r="I39" s="948"/>
      <c r="J39" s="948"/>
      <c r="K39" s="948"/>
      <c r="L39" s="948"/>
      <c r="M39" s="948"/>
      <c r="N39" s="948"/>
      <c r="O39" s="949"/>
      <c r="P39" s="35"/>
      <c r="Q39" s="1039" t="s">
        <v>239</v>
      </c>
      <c r="R39" s="922"/>
      <c r="S39" s="1050"/>
      <c r="T39" s="1051"/>
      <c r="U39" s="1051"/>
      <c r="V39" s="1052"/>
      <c r="W39" s="922"/>
      <c r="X39" s="922"/>
      <c r="Y39" s="922"/>
      <c r="Z39" s="922"/>
      <c r="AA39" s="922"/>
      <c r="AB39" s="922"/>
      <c r="AC39" s="922"/>
      <c r="AD39" s="922"/>
      <c r="AE39" s="923"/>
      <c r="AG39"/>
      <c r="AH39"/>
      <c r="AI39"/>
    </row>
    <row r="40" spans="1:35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/>
      <c r="AH40"/>
      <c r="AI40"/>
    </row>
    <row r="41" spans="1:35" ht="15" customHeight="1">
      <c r="A41" s="936" t="s">
        <v>285</v>
      </c>
      <c r="B41" s="937"/>
      <c r="C41" s="937"/>
      <c r="D41" s="937"/>
      <c r="E41" s="937"/>
      <c r="F41" s="937"/>
      <c r="G41" s="937"/>
      <c r="H41" s="938"/>
      <c r="I41" s="2"/>
      <c r="J41" s="1024" t="s">
        <v>238</v>
      </c>
      <c r="K41" s="990" t="s">
        <v>237</v>
      </c>
      <c r="L41" s="988" t="s">
        <v>236</v>
      </c>
      <c r="M41" s="1022" t="s">
        <v>235</v>
      </c>
      <c r="N41" s="1018" t="s">
        <v>234</v>
      </c>
      <c r="O41" s="1033"/>
      <c r="P41" s="1034"/>
      <c r="Q41" s="1035"/>
      <c r="R41" s="1020" t="s">
        <v>234</v>
      </c>
      <c r="S41" s="1026" t="s">
        <v>235</v>
      </c>
      <c r="T41" s="988" t="s">
        <v>236</v>
      </c>
      <c r="U41" s="990" t="s">
        <v>237</v>
      </c>
      <c r="V41" s="986" t="s">
        <v>238</v>
      </c>
      <c r="W41" s="2"/>
      <c r="X41" s="936" t="s">
        <v>285</v>
      </c>
      <c r="Y41" s="937"/>
      <c r="Z41" s="937"/>
      <c r="AA41" s="937"/>
      <c r="AB41" s="937"/>
      <c r="AC41" s="937"/>
      <c r="AD41" s="937"/>
      <c r="AE41" s="938"/>
      <c r="AG41"/>
      <c r="AH41"/>
      <c r="AI41"/>
    </row>
    <row r="42" spans="1:35" ht="15" customHeight="1">
      <c r="A42" s="110" t="s">
        <v>208</v>
      </c>
      <c r="B42" s="22" t="s">
        <v>284</v>
      </c>
      <c r="C42" s="939" t="s">
        <v>240</v>
      </c>
      <c r="D42" s="940"/>
      <c r="E42" s="941"/>
      <c r="F42" s="992" t="s">
        <v>286</v>
      </c>
      <c r="G42" s="993"/>
      <c r="H42" s="994"/>
      <c r="I42" s="2"/>
      <c r="J42" s="1025"/>
      <c r="K42" s="991"/>
      <c r="L42" s="989"/>
      <c r="M42" s="1023"/>
      <c r="N42" s="1019"/>
      <c r="O42" s="1036"/>
      <c r="P42" s="1037"/>
      <c r="Q42" s="1038"/>
      <c r="R42" s="1021"/>
      <c r="S42" s="1027"/>
      <c r="T42" s="989"/>
      <c r="U42" s="991"/>
      <c r="V42" s="987"/>
      <c r="W42" s="2"/>
      <c r="X42" s="110" t="s">
        <v>208</v>
      </c>
      <c r="Y42" s="22" t="s">
        <v>284</v>
      </c>
      <c r="Z42" s="939" t="s">
        <v>240</v>
      </c>
      <c r="AA42" s="940"/>
      <c r="AB42" s="941"/>
      <c r="AC42" s="992" t="s">
        <v>286</v>
      </c>
      <c r="AD42" s="993"/>
      <c r="AE42" s="994"/>
      <c r="AG42"/>
      <c r="AH42"/>
      <c r="AI42"/>
    </row>
    <row r="43" spans="1:35" ht="12.75" customHeight="1">
      <c r="A43" s="57"/>
      <c r="B43" s="58"/>
      <c r="C43" s="927"/>
      <c r="D43" s="928"/>
      <c r="E43" s="929"/>
      <c r="F43" s="927"/>
      <c r="G43" s="928"/>
      <c r="H43" s="930"/>
      <c r="I43" s="2"/>
      <c r="J43" s="59"/>
      <c r="K43" s="60"/>
      <c r="L43" s="60"/>
      <c r="M43" s="129"/>
      <c r="N43" s="132"/>
      <c r="O43" s="935" t="s">
        <v>162</v>
      </c>
      <c r="P43" s="935"/>
      <c r="Q43" s="935"/>
      <c r="R43" s="129"/>
      <c r="S43" s="132"/>
      <c r="T43" s="60"/>
      <c r="U43" s="60"/>
      <c r="V43" s="61"/>
      <c r="W43" s="2"/>
      <c r="X43" s="57"/>
      <c r="Y43" s="58"/>
      <c r="Z43" s="927"/>
      <c r="AA43" s="928"/>
      <c r="AB43" s="929"/>
      <c r="AC43" s="927"/>
      <c r="AD43" s="928"/>
      <c r="AE43" s="930"/>
      <c r="AG43"/>
      <c r="AH43"/>
      <c r="AI43"/>
    </row>
    <row r="44" spans="1:31" ht="12.75" customHeight="1">
      <c r="A44" s="62"/>
      <c r="B44" s="63"/>
      <c r="C44" s="912"/>
      <c r="D44" s="913"/>
      <c r="E44" s="915"/>
      <c r="F44" s="912"/>
      <c r="G44" s="913"/>
      <c r="H44" s="914"/>
      <c r="I44" s="2"/>
      <c r="J44" s="64"/>
      <c r="K44" s="65"/>
      <c r="L44" s="65"/>
      <c r="M44" s="130"/>
      <c r="N44" s="133"/>
      <c r="O44" s="954" t="s">
        <v>203</v>
      </c>
      <c r="P44" s="954"/>
      <c r="Q44" s="954"/>
      <c r="R44" s="130"/>
      <c r="S44" s="133"/>
      <c r="T44" s="65"/>
      <c r="U44" s="65"/>
      <c r="V44" s="66"/>
      <c r="W44" s="2"/>
      <c r="X44" s="62"/>
      <c r="Y44" s="63"/>
      <c r="Z44" s="912"/>
      <c r="AA44" s="913"/>
      <c r="AB44" s="915"/>
      <c r="AC44" s="912"/>
      <c r="AD44" s="913"/>
      <c r="AE44" s="914"/>
    </row>
    <row r="45" spans="1:31" ht="12.75" customHeight="1">
      <c r="A45" s="62"/>
      <c r="B45" s="63"/>
      <c r="C45" s="912"/>
      <c r="D45" s="913"/>
      <c r="E45" s="915"/>
      <c r="F45" s="912"/>
      <c r="G45" s="913"/>
      <c r="H45" s="914"/>
      <c r="I45" s="2"/>
      <c r="J45" s="64"/>
      <c r="K45" s="65"/>
      <c r="L45" s="65"/>
      <c r="M45" s="130"/>
      <c r="N45" s="133"/>
      <c r="O45" s="954" t="s">
        <v>163</v>
      </c>
      <c r="P45" s="954"/>
      <c r="Q45" s="954"/>
      <c r="R45" s="130"/>
      <c r="S45" s="133"/>
      <c r="T45" s="65"/>
      <c r="U45" s="65"/>
      <c r="V45" s="66"/>
      <c r="W45" s="2"/>
      <c r="X45" s="62"/>
      <c r="Y45" s="63"/>
      <c r="Z45" s="912"/>
      <c r="AA45" s="913"/>
      <c r="AB45" s="915"/>
      <c r="AC45" s="912"/>
      <c r="AD45" s="913"/>
      <c r="AE45" s="914"/>
    </row>
    <row r="46" spans="1:31" ht="12.75" customHeight="1">
      <c r="A46" s="62"/>
      <c r="B46" s="63"/>
      <c r="C46" s="912"/>
      <c r="D46" s="913"/>
      <c r="E46" s="915"/>
      <c r="F46" s="912"/>
      <c r="G46" s="913"/>
      <c r="H46" s="914"/>
      <c r="I46" s="2"/>
      <c r="J46" s="64"/>
      <c r="K46" s="65"/>
      <c r="L46" s="65"/>
      <c r="M46" s="130"/>
      <c r="N46" s="133"/>
      <c r="O46" s="954" t="s">
        <v>241</v>
      </c>
      <c r="P46" s="954"/>
      <c r="Q46" s="954"/>
      <c r="R46" s="130"/>
      <c r="S46" s="133"/>
      <c r="T46" s="65"/>
      <c r="U46" s="65"/>
      <c r="V46" s="66"/>
      <c r="W46" s="2"/>
      <c r="X46" s="62"/>
      <c r="Y46" s="63"/>
      <c r="Z46" s="912"/>
      <c r="AA46" s="913"/>
      <c r="AB46" s="915"/>
      <c r="AC46" s="912"/>
      <c r="AD46" s="913"/>
      <c r="AE46" s="914"/>
    </row>
    <row r="47" spans="1:31" ht="12.75" customHeight="1">
      <c r="A47" s="62"/>
      <c r="B47" s="63"/>
      <c r="C47" s="912"/>
      <c r="D47" s="913"/>
      <c r="E47" s="915"/>
      <c r="F47" s="912"/>
      <c r="G47" s="913"/>
      <c r="H47" s="914"/>
      <c r="I47" s="2"/>
      <c r="J47" s="64"/>
      <c r="K47" s="65"/>
      <c r="L47" s="65"/>
      <c r="M47" s="130"/>
      <c r="N47" s="133"/>
      <c r="O47" s="954" t="s">
        <v>242</v>
      </c>
      <c r="P47" s="954"/>
      <c r="Q47" s="954"/>
      <c r="R47" s="130"/>
      <c r="S47" s="133"/>
      <c r="T47" s="65"/>
      <c r="U47" s="65"/>
      <c r="V47" s="66"/>
      <c r="W47" s="2"/>
      <c r="X47" s="62"/>
      <c r="Y47" s="63"/>
      <c r="Z47" s="912"/>
      <c r="AA47" s="913"/>
      <c r="AB47" s="915"/>
      <c r="AC47" s="912"/>
      <c r="AD47" s="913"/>
      <c r="AE47" s="914"/>
    </row>
    <row r="48" spans="1:31" ht="12.75" customHeight="1">
      <c r="A48" s="62"/>
      <c r="B48" s="63"/>
      <c r="C48" s="912"/>
      <c r="D48" s="913"/>
      <c r="E48" s="915"/>
      <c r="F48" s="912"/>
      <c r="G48" s="913"/>
      <c r="H48" s="914"/>
      <c r="I48" s="2"/>
      <c r="J48" s="64"/>
      <c r="K48" s="65"/>
      <c r="L48" s="65"/>
      <c r="M48" s="130"/>
      <c r="N48" s="133"/>
      <c r="O48" s="954" t="s">
        <v>259</v>
      </c>
      <c r="P48" s="954"/>
      <c r="Q48" s="954"/>
      <c r="R48" s="130"/>
      <c r="S48" s="133"/>
      <c r="T48" s="65"/>
      <c r="U48" s="65"/>
      <c r="V48" s="66"/>
      <c r="W48" s="2"/>
      <c r="X48" s="62"/>
      <c r="Y48" s="63"/>
      <c r="Z48" s="912"/>
      <c r="AA48" s="913"/>
      <c r="AB48" s="915"/>
      <c r="AC48" s="912"/>
      <c r="AD48" s="913"/>
      <c r="AE48" s="914"/>
    </row>
    <row r="49" spans="1:31" ht="12.75" customHeight="1">
      <c r="A49" s="62"/>
      <c r="B49" s="63"/>
      <c r="C49" s="912"/>
      <c r="D49" s="913"/>
      <c r="E49" s="915"/>
      <c r="F49" s="912"/>
      <c r="G49" s="913"/>
      <c r="H49" s="914"/>
      <c r="I49" s="2"/>
      <c r="J49" s="67"/>
      <c r="K49" s="68"/>
      <c r="L49" s="68"/>
      <c r="M49" s="131"/>
      <c r="N49" s="134"/>
      <c r="O49" s="997" t="s">
        <v>260</v>
      </c>
      <c r="P49" s="997"/>
      <c r="Q49" s="997"/>
      <c r="R49" s="131"/>
      <c r="S49" s="134"/>
      <c r="T49" s="68"/>
      <c r="U49" s="68"/>
      <c r="V49" s="69"/>
      <c r="W49" s="2"/>
      <c r="X49" s="62"/>
      <c r="Y49" s="63"/>
      <c r="Z49" s="912"/>
      <c r="AA49" s="913"/>
      <c r="AB49" s="915"/>
      <c r="AC49" s="912"/>
      <c r="AD49" s="913"/>
      <c r="AE49" s="914"/>
    </row>
    <row r="50" spans="1:31" ht="12.75" customHeight="1">
      <c r="A50" s="62"/>
      <c r="B50" s="63"/>
      <c r="C50" s="912"/>
      <c r="D50" s="913"/>
      <c r="E50" s="915"/>
      <c r="F50" s="912"/>
      <c r="G50" s="913"/>
      <c r="H50" s="914"/>
      <c r="W50" s="2"/>
      <c r="X50" s="62"/>
      <c r="Y50" s="63"/>
      <c r="Z50" s="912"/>
      <c r="AA50" s="913"/>
      <c r="AB50" s="915"/>
      <c r="AC50" s="912"/>
      <c r="AD50" s="913"/>
      <c r="AE50" s="914"/>
    </row>
    <row r="51" spans="1:31" ht="12.75" customHeight="1">
      <c r="A51" s="62"/>
      <c r="B51" s="63"/>
      <c r="C51" s="912"/>
      <c r="D51" s="913"/>
      <c r="E51" s="915"/>
      <c r="F51" s="912"/>
      <c r="G51" s="913"/>
      <c r="H51" s="914"/>
      <c r="I51" s="1007" t="s">
        <v>243</v>
      </c>
      <c r="J51" s="1007"/>
      <c r="K51" s="827" t="s">
        <v>244</v>
      </c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2"/>
      <c r="X51" s="62"/>
      <c r="Y51" s="63"/>
      <c r="Z51" s="912"/>
      <c r="AA51" s="913"/>
      <c r="AB51" s="915"/>
      <c r="AC51" s="912"/>
      <c r="AD51" s="913"/>
      <c r="AE51" s="914"/>
    </row>
    <row r="52" spans="1:31" ht="12.75" customHeight="1">
      <c r="A52" s="62"/>
      <c r="B52" s="63"/>
      <c r="C52" s="912"/>
      <c r="D52" s="913"/>
      <c r="E52" s="915"/>
      <c r="F52" s="912"/>
      <c r="G52" s="913"/>
      <c r="H52" s="914"/>
      <c r="I52" s="2"/>
      <c r="J52" s="15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2"/>
      <c r="X52" s="62"/>
      <c r="Y52" s="63"/>
      <c r="Z52" s="912"/>
      <c r="AA52" s="913"/>
      <c r="AB52" s="915"/>
      <c r="AC52" s="912"/>
      <c r="AD52" s="913"/>
      <c r="AE52" s="914"/>
    </row>
    <row r="53" spans="1:31" ht="12.75" customHeight="1">
      <c r="A53" s="62"/>
      <c r="B53" s="63"/>
      <c r="C53" s="912"/>
      <c r="D53" s="913"/>
      <c r="E53" s="915"/>
      <c r="F53" s="912"/>
      <c r="G53" s="913"/>
      <c r="H53" s="914"/>
      <c r="I53" s="1007" t="s">
        <v>287</v>
      </c>
      <c r="J53" s="1007"/>
      <c r="K53" s="827" t="s">
        <v>288</v>
      </c>
      <c r="L53" s="827"/>
      <c r="M53" s="827"/>
      <c r="N53" s="827"/>
      <c r="O53" s="827"/>
      <c r="P53" s="827"/>
      <c r="Q53" s="827"/>
      <c r="R53" s="827"/>
      <c r="S53" s="827"/>
      <c r="T53" s="827"/>
      <c r="U53" s="827"/>
      <c r="V53" s="827"/>
      <c r="W53" s="2"/>
      <c r="X53" s="62"/>
      <c r="Y53" s="63"/>
      <c r="Z53" s="912"/>
      <c r="AA53" s="913"/>
      <c r="AB53" s="915"/>
      <c r="AC53" s="912"/>
      <c r="AD53" s="913"/>
      <c r="AE53" s="914"/>
    </row>
    <row r="54" spans="1:31" ht="12.75" customHeight="1">
      <c r="A54" s="70"/>
      <c r="B54" s="71"/>
      <c r="C54" s="998"/>
      <c r="D54" s="999"/>
      <c r="E54" s="1000"/>
      <c r="F54" s="998"/>
      <c r="G54" s="999"/>
      <c r="H54" s="1001"/>
      <c r="I54" s="2"/>
      <c r="J54" s="15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2"/>
      <c r="X54" s="70"/>
      <c r="Y54" s="71"/>
      <c r="Z54" s="998"/>
      <c r="AA54" s="999"/>
      <c r="AB54" s="1000"/>
      <c r="AC54" s="998"/>
      <c r="AD54" s="999"/>
      <c r="AE54" s="1001"/>
    </row>
    <row r="55" spans="1:31" ht="6" customHeight="1">
      <c r="A55" s="17"/>
      <c r="B55" s="72"/>
      <c r="C55" s="17"/>
      <c r="D55" s="17"/>
      <c r="E55" s="17"/>
      <c r="F55" s="17"/>
      <c r="G55" s="17"/>
      <c r="H55" s="17"/>
      <c r="I55" s="2"/>
      <c r="J55" s="1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>
      <c r="A56" s="1004" t="s">
        <v>245</v>
      </c>
      <c r="B56" s="1004"/>
      <c r="C56" s="1004"/>
      <c r="D56" s="1004"/>
      <c r="E56" s="1004"/>
      <c r="F56" s="1004"/>
      <c r="G56" s="1004"/>
      <c r="H56" s="1004"/>
      <c r="I56" s="1004"/>
      <c r="J56" s="1004"/>
      <c r="K56" s="1004"/>
      <c r="L56" s="1004"/>
      <c r="M56" s="1004"/>
      <c r="N56" s="1004"/>
      <c r="O56" s="1004"/>
      <c r="P56" s="1004"/>
      <c r="Q56" s="1004"/>
      <c r="R56" s="1004"/>
      <c r="S56" s="1004"/>
      <c r="T56" s="1004"/>
      <c r="U56" s="1004"/>
      <c r="V56" s="1004"/>
      <c r="W56" s="1004"/>
      <c r="X56" s="1004"/>
      <c r="Y56" s="1004"/>
      <c r="Z56" s="1004"/>
      <c r="AA56" s="1004"/>
      <c r="AB56" s="1004"/>
      <c r="AC56" s="1004"/>
      <c r="AD56" s="1004"/>
      <c r="AE56" s="1004"/>
    </row>
    <row r="57" spans="1:31" ht="15" customHeight="1">
      <c r="A57" s="1004" t="s">
        <v>246</v>
      </c>
      <c r="B57" s="1004"/>
      <c r="C57" s="1004"/>
      <c r="D57" s="1004"/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4"/>
      <c r="AC57" s="1004"/>
      <c r="AD57" s="1004"/>
      <c r="AE57" s="1004"/>
    </row>
    <row r="58" spans="1:31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976" t="s">
        <v>247</v>
      </c>
      <c r="B59" s="980" t="s">
        <v>208</v>
      </c>
      <c r="C59" s="980" t="s">
        <v>248</v>
      </c>
      <c r="D59" s="980"/>
      <c r="E59" s="980"/>
      <c r="F59" s="980" t="s">
        <v>258</v>
      </c>
      <c r="G59" s="980" t="s">
        <v>249</v>
      </c>
      <c r="H59" s="980"/>
      <c r="I59" s="980"/>
      <c r="J59" s="980"/>
      <c r="K59" s="980" t="s">
        <v>258</v>
      </c>
      <c r="L59" s="980" t="s">
        <v>261</v>
      </c>
      <c r="M59" s="980"/>
      <c r="N59" s="980"/>
      <c r="O59" s="1065" t="s">
        <v>250</v>
      </c>
      <c r="P59" s="1065"/>
      <c r="Q59" s="1065"/>
      <c r="R59" s="1065"/>
      <c r="S59" s="1065"/>
      <c r="T59" s="1065"/>
      <c r="U59" s="1065"/>
      <c r="V59" s="1065"/>
      <c r="W59" s="1065"/>
      <c r="X59" s="1065"/>
      <c r="Y59" s="1065"/>
      <c r="Z59" s="1065"/>
      <c r="AA59" s="1065"/>
      <c r="AB59" s="1065"/>
      <c r="AC59" s="1065"/>
      <c r="AD59" s="1065"/>
      <c r="AE59" s="1066"/>
    </row>
    <row r="60" spans="1:31" ht="13.5">
      <c r="A60" s="1005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1067" t="s">
        <v>262</v>
      </c>
      <c r="P60" s="1067"/>
      <c r="Q60" s="1067"/>
      <c r="R60" s="952" t="s">
        <v>263</v>
      </c>
      <c r="S60" s="952"/>
      <c r="T60" s="952"/>
      <c r="U60" s="952"/>
      <c r="V60" s="952"/>
      <c r="W60" s="952"/>
      <c r="X60" s="952"/>
      <c r="Y60" s="952"/>
      <c r="Z60" s="952"/>
      <c r="AA60" s="952"/>
      <c r="AB60" s="952"/>
      <c r="AC60" s="952"/>
      <c r="AD60" s="952"/>
      <c r="AE60" s="953"/>
    </row>
    <row r="61" spans="1:31" ht="13.5">
      <c r="A61" s="1005"/>
      <c r="B61" s="74"/>
      <c r="C61" s="1006"/>
      <c r="D61" s="1006"/>
      <c r="E61" s="1006"/>
      <c r="F61" s="74"/>
      <c r="G61" s="996"/>
      <c r="H61" s="996"/>
      <c r="I61" s="996"/>
      <c r="J61" s="996"/>
      <c r="K61" s="75"/>
      <c r="L61" s="996"/>
      <c r="M61" s="996"/>
      <c r="N61" s="996"/>
      <c r="O61" s="76"/>
      <c r="P61" s="77" t="s">
        <v>264</v>
      </c>
      <c r="Q61" s="78"/>
      <c r="R61" s="79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1"/>
    </row>
    <row r="62" spans="1:31" ht="13.5">
      <c r="A62" s="1005"/>
      <c r="B62" s="82"/>
      <c r="C62" s="1002"/>
      <c r="D62" s="1002"/>
      <c r="E62" s="1002"/>
      <c r="F62" s="82"/>
      <c r="G62" s="974"/>
      <c r="H62" s="974"/>
      <c r="I62" s="974"/>
      <c r="J62" s="974"/>
      <c r="K62" s="83"/>
      <c r="L62" s="974"/>
      <c r="M62" s="974"/>
      <c r="N62" s="974"/>
      <c r="O62" s="84"/>
      <c r="P62" s="85" t="s">
        <v>264</v>
      </c>
      <c r="Q62" s="86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</row>
    <row r="63" spans="1:31" ht="13.5">
      <c r="A63" s="1005"/>
      <c r="B63" s="82"/>
      <c r="C63" s="974"/>
      <c r="D63" s="974"/>
      <c r="E63" s="974"/>
      <c r="F63" s="82"/>
      <c r="G63" s="974"/>
      <c r="H63" s="974"/>
      <c r="I63" s="974"/>
      <c r="J63" s="974"/>
      <c r="K63" s="83"/>
      <c r="L63" s="974"/>
      <c r="M63" s="974"/>
      <c r="N63" s="974"/>
      <c r="O63" s="84"/>
      <c r="P63" s="85" t="s">
        <v>264</v>
      </c>
      <c r="Q63" s="86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</row>
    <row r="64" spans="1:31" ht="13.5">
      <c r="A64" s="1005"/>
      <c r="B64" s="82"/>
      <c r="C64" s="974"/>
      <c r="D64" s="974"/>
      <c r="E64" s="974"/>
      <c r="F64" s="82"/>
      <c r="G64" s="974"/>
      <c r="H64" s="974"/>
      <c r="I64" s="974"/>
      <c r="J64" s="974"/>
      <c r="K64" s="83"/>
      <c r="L64" s="974"/>
      <c r="M64" s="974"/>
      <c r="N64" s="974"/>
      <c r="O64" s="84"/>
      <c r="P64" s="85" t="s">
        <v>264</v>
      </c>
      <c r="Q64" s="8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</row>
    <row r="65" spans="1:31" ht="13.5">
      <c r="A65" s="1005"/>
      <c r="B65" s="82"/>
      <c r="C65" s="974"/>
      <c r="D65" s="974"/>
      <c r="E65" s="974"/>
      <c r="F65" s="82"/>
      <c r="G65" s="974"/>
      <c r="H65" s="974"/>
      <c r="I65" s="974"/>
      <c r="J65" s="974"/>
      <c r="K65" s="83"/>
      <c r="L65" s="974"/>
      <c r="M65" s="974"/>
      <c r="N65" s="974"/>
      <c r="O65" s="84"/>
      <c r="P65" s="85" t="s">
        <v>264</v>
      </c>
      <c r="Q65" s="8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ht="13.5">
      <c r="A66" s="1005"/>
      <c r="B66" s="82"/>
      <c r="C66" s="1002"/>
      <c r="D66" s="1002"/>
      <c r="E66" s="1002"/>
      <c r="F66" s="82"/>
      <c r="G66" s="974"/>
      <c r="H66" s="974"/>
      <c r="I66" s="974"/>
      <c r="J66" s="974"/>
      <c r="K66" s="83"/>
      <c r="L66" s="974"/>
      <c r="M66" s="974"/>
      <c r="N66" s="974"/>
      <c r="O66" s="84"/>
      <c r="P66" s="85" t="s">
        <v>264</v>
      </c>
      <c r="Q66" s="86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ht="13.5">
      <c r="A67" s="1005"/>
      <c r="B67" s="82"/>
      <c r="C67" s="1002"/>
      <c r="D67" s="1002"/>
      <c r="E67" s="1002"/>
      <c r="F67" s="82"/>
      <c r="G67" s="974"/>
      <c r="H67" s="974"/>
      <c r="I67" s="974"/>
      <c r="J67" s="974"/>
      <c r="K67" s="83"/>
      <c r="L67" s="974"/>
      <c r="M67" s="974"/>
      <c r="N67" s="974"/>
      <c r="O67" s="84"/>
      <c r="P67" s="85" t="s">
        <v>264</v>
      </c>
      <c r="Q67" s="86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</row>
    <row r="68" spans="1:31" ht="13.5">
      <c r="A68" s="1005"/>
      <c r="B68" s="82"/>
      <c r="C68" s="1002"/>
      <c r="D68" s="1002"/>
      <c r="E68" s="1002"/>
      <c r="F68" s="82"/>
      <c r="G68" s="974"/>
      <c r="H68" s="974"/>
      <c r="I68" s="974"/>
      <c r="J68" s="974"/>
      <c r="K68" s="83"/>
      <c r="L68" s="974"/>
      <c r="M68" s="974"/>
      <c r="N68" s="974"/>
      <c r="O68" s="84"/>
      <c r="P68" s="85" t="s">
        <v>264</v>
      </c>
      <c r="Q68" s="86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</row>
    <row r="69" spans="1:31" ht="13.5">
      <c r="A69" s="1005"/>
      <c r="B69" s="82"/>
      <c r="C69" s="1002"/>
      <c r="D69" s="1002"/>
      <c r="E69" s="1002"/>
      <c r="F69" s="82"/>
      <c r="G69" s="974"/>
      <c r="H69" s="974"/>
      <c r="I69" s="974"/>
      <c r="J69" s="974"/>
      <c r="K69" s="83"/>
      <c r="L69" s="974"/>
      <c r="M69" s="974"/>
      <c r="N69" s="974"/>
      <c r="O69" s="84"/>
      <c r="P69" s="85" t="s">
        <v>264</v>
      </c>
      <c r="Q69" s="86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</row>
    <row r="70" spans="1:31" ht="13.5">
      <c r="A70" s="977"/>
      <c r="B70" s="90"/>
      <c r="C70" s="1003"/>
      <c r="D70" s="1003"/>
      <c r="E70" s="1003"/>
      <c r="F70" s="90"/>
      <c r="G70" s="975"/>
      <c r="H70" s="975"/>
      <c r="I70" s="975"/>
      <c r="J70" s="975"/>
      <c r="K70" s="91"/>
      <c r="L70" s="975"/>
      <c r="M70" s="975"/>
      <c r="N70" s="975"/>
      <c r="O70" s="92"/>
      <c r="P70" s="93" t="s">
        <v>264</v>
      </c>
      <c r="Q70" s="94"/>
      <c r="R70" s="95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ht="12" customHeight="1">
      <c r="A71" s="962" t="s">
        <v>251</v>
      </c>
      <c r="B71" s="951"/>
      <c r="C71" s="951"/>
      <c r="D71" s="951"/>
      <c r="E71" s="951"/>
      <c r="F71" s="951" t="s">
        <v>265</v>
      </c>
      <c r="G71" s="951"/>
      <c r="H71" s="951" t="s">
        <v>266</v>
      </c>
      <c r="I71" s="951"/>
      <c r="J71" s="951" t="s">
        <v>267</v>
      </c>
      <c r="K71" s="951"/>
      <c r="L71" s="951" t="s">
        <v>268</v>
      </c>
      <c r="M71" s="951"/>
      <c r="N71" s="951" t="s">
        <v>269</v>
      </c>
      <c r="O71" s="951"/>
      <c r="P71" s="8"/>
      <c r="Q71" s="951" t="s">
        <v>270</v>
      </c>
      <c r="R71" s="951"/>
      <c r="S71" s="951" t="s">
        <v>271</v>
      </c>
      <c r="T71" s="951"/>
      <c r="U71" s="951" t="s">
        <v>272</v>
      </c>
      <c r="V71" s="951"/>
      <c r="W71" s="951" t="s">
        <v>273</v>
      </c>
      <c r="X71" s="951"/>
      <c r="Y71" s="951" t="s">
        <v>274</v>
      </c>
      <c r="Z71" s="951"/>
      <c r="AA71" s="951" t="s">
        <v>275</v>
      </c>
      <c r="AB71" s="951"/>
      <c r="AC71" s="951" t="s">
        <v>276</v>
      </c>
      <c r="AD71" s="951"/>
      <c r="AE71" s="98"/>
    </row>
    <row r="72" spans="1:31" ht="13.5">
      <c r="A72" s="963" t="s">
        <v>252</v>
      </c>
      <c r="B72" s="950"/>
      <c r="C72" s="972"/>
      <c r="D72" s="972"/>
      <c r="E72" s="972"/>
      <c r="F72" s="99"/>
      <c r="G72" s="135"/>
      <c r="H72" s="99"/>
      <c r="I72" s="135"/>
      <c r="J72" s="99"/>
      <c r="K72" s="135"/>
      <c r="L72" s="99"/>
      <c r="M72" s="135"/>
      <c r="N72" s="99"/>
      <c r="O72" s="135"/>
      <c r="P72" s="100"/>
      <c r="Q72" s="99"/>
      <c r="R72" s="135"/>
      <c r="S72" s="99"/>
      <c r="T72" s="135"/>
      <c r="U72" s="99"/>
      <c r="V72" s="135"/>
      <c r="W72" s="99"/>
      <c r="X72" s="135"/>
      <c r="Y72" s="99"/>
      <c r="Z72" s="135"/>
      <c r="AA72" s="99"/>
      <c r="AB72" s="135"/>
      <c r="AC72" s="99"/>
      <c r="AD72" s="135"/>
      <c r="AE72" s="101"/>
    </row>
    <row r="73" spans="1:31" ht="13.5">
      <c r="A73" s="1068" t="s">
        <v>253</v>
      </c>
      <c r="B73" s="981"/>
      <c r="C73" s="945"/>
      <c r="D73" s="945"/>
      <c r="E73" s="945"/>
      <c r="F73" s="102"/>
      <c r="G73" s="136"/>
      <c r="H73" s="102"/>
      <c r="I73" s="136"/>
      <c r="J73" s="102"/>
      <c r="K73" s="136"/>
      <c r="L73" s="102"/>
      <c r="M73" s="136"/>
      <c r="N73" s="102"/>
      <c r="O73" s="136"/>
      <c r="P73" s="103"/>
      <c r="Q73" s="102"/>
      <c r="R73" s="136"/>
      <c r="S73" s="102"/>
      <c r="T73" s="136"/>
      <c r="U73" s="102"/>
      <c r="V73" s="136"/>
      <c r="W73" s="102"/>
      <c r="X73" s="136"/>
      <c r="Y73" s="102"/>
      <c r="Z73" s="136"/>
      <c r="AA73" s="102"/>
      <c r="AB73" s="136"/>
      <c r="AC73" s="102"/>
      <c r="AD73" s="136"/>
      <c r="AE73" s="104"/>
    </row>
    <row r="74" spans="1:31" ht="13.5">
      <c r="A74" s="964" t="s">
        <v>254</v>
      </c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64"/>
      <c r="U74" s="964"/>
      <c r="V74" s="964"/>
      <c r="W74" s="964"/>
      <c r="X74" s="964"/>
      <c r="Y74" s="964"/>
      <c r="Z74" s="964"/>
      <c r="AA74" s="964"/>
      <c r="AB74" s="964"/>
      <c r="AC74" s="964"/>
      <c r="AD74" s="964"/>
      <c r="AE74" s="964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137" t="s">
        <v>289</v>
      </c>
      <c r="B76" s="138"/>
      <c r="C76" s="138"/>
      <c r="D76" s="139"/>
      <c r="E76" s="138"/>
      <c r="F76" s="138"/>
      <c r="G76" s="138"/>
      <c r="H76" s="138"/>
      <c r="I76" s="138"/>
      <c r="J76" s="140"/>
      <c r="K76" s="138"/>
      <c r="L76" s="138"/>
      <c r="M76" s="138"/>
      <c r="N76" s="138"/>
      <c r="O76" s="138"/>
      <c r="P76" s="7"/>
      <c r="Q76" s="7"/>
      <c r="R76" s="138"/>
      <c r="S76" s="138"/>
      <c r="T76" s="138"/>
      <c r="U76" s="138"/>
      <c r="V76" s="139"/>
      <c r="W76" s="138"/>
      <c r="X76" s="138"/>
      <c r="Y76" s="138"/>
      <c r="Z76" s="138"/>
      <c r="AA76" s="138"/>
      <c r="AB76" s="138"/>
      <c r="AC76" s="138"/>
      <c r="AD76" s="138"/>
      <c r="AE76" s="141"/>
    </row>
    <row r="77" spans="1:31" ht="10.5" customHeight="1">
      <c r="A77" s="956"/>
      <c r="B77" s="957"/>
      <c r="C77" s="957"/>
      <c r="D77" s="957"/>
      <c r="E77" s="957"/>
      <c r="F77" s="957"/>
      <c r="G77" s="957"/>
      <c r="H77" s="957"/>
      <c r="I77" s="957"/>
      <c r="J77" s="957"/>
      <c r="K77" s="957"/>
      <c r="L77" s="957"/>
      <c r="M77" s="957"/>
      <c r="N77" s="957"/>
      <c r="O77" s="957"/>
      <c r="P77" s="957"/>
      <c r="Q77" s="957"/>
      <c r="R77" s="957"/>
      <c r="S77" s="957"/>
      <c r="T77" s="957"/>
      <c r="U77" s="957"/>
      <c r="V77" s="957"/>
      <c r="W77" s="957"/>
      <c r="X77" s="957"/>
      <c r="Y77" s="957"/>
      <c r="Z77" s="957"/>
      <c r="AA77" s="957"/>
      <c r="AB77" s="957"/>
      <c r="AC77" s="957"/>
      <c r="AD77" s="957"/>
      <c r="AE77" s="958"/>
    </row>
    <row r="78" spans="1:31" ht="13.5">
      <c r="A78" s="956"/>
      <c r="B78" s="957"/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7"/>
      <c r="V78" s="957"/>
      <c r="W78" s="957"/>
      <c r="X78" s="957"/>
      <c r="Y78" s="957"/>
      <c r="Z78" s="957"/>
      <c r="AA78" s="957"/>
      <c r="AB78" s="957"/>
      <c r="AC78" s="957"/>
      <c r="AD78" s="957"/>
      <c r="AE78" s="958"/>
    </row>
    <row r="79" spans="1:31" ht="13.5">
      <c r="A79" s="956"/>
      <c r="B79" s="957"/>
      <c r="C79" s="957"/>
      <c r="D79" s="957"/>
      <c r="E79" s="957"/>
      <c r="F79" s="957"/>
      <c r="G79" s="957"/>
      <c r="H79" s="957"/>
      <c r="I79" s="957"/>
      <c r="J79" s="957"/>
      <c r="K79" s="957"/>
      <c r="L79" s="957"/>
      <c r="M79" s="957"/>
      <c r="N79" s="957"/>
      <c r="O79" s="957"/>
      <c r="P79" s="957"/>
      <c r="Q79" s="957"/>
      <c r="R79" s="957"/>
      <c r="S79" s="957"/>
      <c r="T79" s="957"/>
      <c r="U79" s="957"/>
      <c r="V79" s="957"/>
      <c r="W79" s="957"/>
      <c r="X79" s="957"/>
      <c r="Y79" s="957"/>
      <c r="Z79" s="957"/>
      <c r="AA79" s="957"/>
      <c r="AB79" s="957"/>
      <c r="AC79" s="957"/>
      <c r="AD79" s="957"/>
      <c r="AE79" s="958"/>
    </row>
    <row r="80" spans="1:31" ht="13.5">
      <c r="A80" s="956"/>
      <c r="B80" s="957"/>
      <c r="C80" s="957"/>
      <c r="D80" s="957"/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7"/>
      <c r="Y80" s="957"/>
      <c r="Z80" s="957"/>
      <c r="AA80" s="957"/>
      <c r="AB80" s="957"/>
      <c r="AC80" s="957"/>
      <c r="AD80" s="957"/>
      <c r="AE80" s="958"/>
    </row>
    <row r="81" spans="1:31" ht="10.5" customHeight="1">
      <c r="A81" s="959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1"/>
    </row>
  </sheetData>
  <mergeCells count="275">
    <mergeCell ref="A8:C8"/>
    <mergeCell ref="J8:L8"/>
    <mergeCell ref="J9:L9"/>
    <mergeCell ref="D9:I9"/>
    <mergeCell ref="D8:I8"/>
    <mergeCell ref="AA5:AB5"/>
    <mergeCell ref="X5:Y5"/>
    <mergeCell ref="H6:I6"/>
    <mergeCell ref="W11:AB11"/>
    <mergeCell ref="S9:U9"/>
    <mergeCell ref="M9:R9"/>
    <mergeCell ref="P6:Q6"/>
    <mergeCell ref="T6:V6"/>
    <mergeCell ref="J6:K6"/>
    <mergeCell ref="L6:M6"/>
    <mergeCell ref="A4:D4"/>
    <mergeCell ref="A5:D5"/>
    <mergeCell ref="N5:U5"/>
    <mergeCell ref="E5:K5"/>
    <mergeCell ref="N4:R4"/>
    <mergeCell ref="S4:W4"/>
    <mergeCell ref="E4:H4"/>
    <mergeCell ref="I4:M4"/>
    <mergeCell ref="Y71:Z71"/>
    <mergeCell ref="W6:Y6"/>
    <mergeCell ref="Z6:AB6"/>
    <mergeCell ref="S36:V36"/>
    <mergeCell ref="S37:V37"/>
    <mergeCell ref="S31:V31"/>
    <mergeCell ref="S32:V32"/>
    <mergeCell ref="X12:AD13"/>
    <mergeCell ref="S27:V27"/>
    <mergeCell ref="S30:V30"/>
    <mergeCell ref="A73:B73"/>
    <mergeCell ref="C72:E72"/>
    <mergeCell ref="C73:E73"/>
    <mergeCell ref="W71:X71"/>
    <mergeCell ref="I53:J53"/>
    <mergeCell ref="K53:V54"/>
    <mergeCell ref="C51:E51"/>
    <mergeCell ref="AA71:AB71"/>
    <mergeCell ref="G61:J61"/>
    <mergeCell ref="L59:N60"/>
    <mergeCell ref="O59:AE59"/>
    <mergeCell ref="O60:Q60"/>
    <mergeCell ref="F59:F60"/>
    <mergeCell ref="C54:E54"/>
    <mergeCell ref="S13:T13"/>
    <mergeCell ref="S25:V25"/>
    <mergeCell ref="N17:O17"/>
    <mergeCell ref="S22:V22"/>
    <mergeCell ref="S14:T14"/>
    <mergeCell ref="S33:V33"/>
    <mergeCell ref="S34:V34"/>
    <mergeCell ref="S38:V38"/>
    <mergeCell ref="S28:V28"/>
    <mergeCell ref="S29:V29"/>
    <mergeCell ref="S12:T12"/>
    <mergeCell ref="AK5:AL5"/>
    <mergeCell ref="W17:W18"/>
    <mergeCell ref="AC5:AD5"/>
    <mergeCell ref="V5:W5"/>
    <mergeCell ref="X17:X18"/>
    <mergeCell ref="V8:AA8"/>
    <mergeCell ref="V9:AA9"/>
    <mergeCell ref="AG5:AJ5"/>
    <mergeCell ref="AC6:AE6"/>
    <mergeCell ref="S39:V39"/>
    <mergeCell ref="AC11:AE11"/>
    <mergeCell ref="Y14:Z14"/>
    <mergeCell ref="R17:R18"/>
    <mergeCell ref="S17:V18"/>
    <mergeCell ref="AC14:AE14"/>
    <mergeCell ref="AD17:AE17"/>
    <mergeCell ref="S35:V35"/>
    <mergeCell ref="S24:V24"/>
    <mergeCell ref="U11:V15"/>
    <mergeCell ref="H17:H18"/>
    <mergeCell ref="A11:C11"/>
    <mergeCell ref="Q39:R39"/>
    <mergeCell ref="L13:M13"/>
    <mergeCell ref="L14:M14"/>
    <mergeCell ref="B12:H13"/>
    <mergeCell ref="C37:F37"/>
    <mergeCell ref="C38:F38"/>
    <mergeCell ref="C27:F27"/>
    <mergeCell ref="C28:F28"/>
    <mergeCell ref="S41:S42"/>
    <mergeCell ref="R6:S6"/>
    <mergeCell ref="A9:C9"/>
    <mergeCell ref="S8:U8"/>
    <mergeCell ref="Q17:Q18"/>
    <mergeCell ref="O41:Q42"/>
    <mergeCell ref="A39:B39"/>
    <mergeCell ref="C39:F39"/>
    <mergeCell ref="C34:F34"/>
    <mergeCell ref="E6:G6"/>
    <mergeCell ref="N41:N42"/>
    <mergeCell ref="R41:R42"/>
    <mergeCell ref="F44:H44"/>
    <mergeCell ref="M41:M42"/>
    <mergeCell ref="J41:J42"/>
    <mergeCell ref="K41:K42"/>
    <mergeCell ref="L41:L42"/>
    <mergeCell ref="A41:H41"/>
    <mergeCell ref="C42:E42"/>
    <mergeCell ref="F42:H42"/>
    <mergeCell ref="O47:Q47"/>
    <mergeCell ref="AC45:AE45"/>
    <mergeCell ref="Z47:AB47"/>
    <mergeCell ref="O45:Q45"/>
    <mergeCell ref="AC47:AE47"/>
    <mergeCell ref="O46:Q46"/>
    <mergeCell ref="C48:E48"/>
    <mergeCell ref="I51:J51"/>
    <mergeCell ref="K59:K60"/>
    <mergeCell ref="L5:M5"/>
    <mergeCell ref="A6:D6"/>
    <mergeCell ref="C22:F22"/>
    <mergeCell ref="C14:D14"/>
    <mergeCell ref="G14:I14"/>
    <mergeCell ref="G17:G18"/>
    <mergeCell ref="C19:F19"/>
    <mergeCell ref="O48:Q48"/>
    <mergeCell ref="Z49:AB49"/>
    <mergeCell ref="Z50:AB50"/>
    <mergeCell ref="Z53:AB53"/>
    <mergeCell ref="Z51:AB51"/>
    <mergeCell ref="AC51:AE51"/>
    <mergeCell ref="Z52:AB52"/>
    <mergeCell ref="G59:J60"/>
    <mergeCell ref="A56:AE56"/>
    <mergeCell ref="A57:AE57"/>
    <mergeCell ref="A59:A70"/>
    <mergeCell ref="B59:B60"/>
    <mergeCell ref="C59:E60"/>
    <mergeCell ref="F51:H51"/>
    <mergeCell ref="C61:E61"/>
    <mergeCell ref="F54:H54"/>
    <mergeCell ref="C49:E49"/>
    <mergeCell ref="F49:H49"/>
    <mergeCell ref="C50:E50"/>
    <mergeCell ref="F50:H50"/>
    <mergeCell ref="C53:E53"/>
    <mergeCell ref="F53:H53"/>
    <mergeCell ref="C52:E52"/>
    <mergeCell ref="F52:H52"/>
    <mergeCell ref="C62:E62"/>
    <mergeCell ref="C66:E66"/>
    <mergeCell ref="C67:E67"/>
    <mergeCell ref="C63:E63"/>
    <mergeCell ref="C64:E64"/>
    <mergeCell ref="C65:E65"/>
    <mergeCell ref="C68:E68"/>
    <mergeCell ref="C69:E69"/>
    <mergeCell ref="C70:E70"/>
    <mergeCell ref="G68:J68"/>
    <mergeCell ref="G69:J69"/>
    <mergeCell ref="G70:J70"/>
    <mergeCell ref="G62:J62"/>
    <mergeCell ref="G66:J66"/>
    <mergeCell ref="G67:J67"/>
    <mergeCell ref="G63:J63"/>
    <mergeCell ref="G64:J64"/>
    <mergeCell ref="G65:J65"/>
    <mergeCell ref="L67:N67"/>
    <mergeCell ref="L63:N63"/>
    <mergeCell ref="L64:N64"/>
    <mergeCell ref="L65:N65"/>
    <mergeCell ref="AA2:AE2"/>
    <mergeCell ref="V2:Z2"/>
    <mergeCell ref="Q2:U2"/>
    <mergeCell ref="L62:N62"/>
    <mergeCell ref="L61:N61"/>
    <mergeCell ref="K51:V52"/>
    <mergeCell ref="O49:Q49"/>
    <mergeCell ref="Z54:AB54"/>
    <mergeCell ref="AC54:AE54"/>
    <mergeCell ref="AC53:AE53"/>
    <mergeCell ref="X4:Z4"/>
    <mergeCell ref="AA4:AE4"/>
    <mergeCell ref="L68:N68"/>
    <mergeCell ref="Z43:AB43"/>
    <mergeCell ref="AC43:AE43"/>
    <mergeCell ref="V41:V42"/>
    <mergeCell ref="T41:T42"/>
    <mergeCell ref="U41:U42"/>
    <mergeCell ref="AC42:AE42"/>
    <mergeCell ref="L66:N66"/>
    <mergeCell ref="L69:N69"/>
    <mergeCell ref="L70:N70"/>
    <mergeCell ref="A17:A18"/>
    <mergeCell ref="B17:B18"/>
    <mergeCell ref="C17:F18"/>
    <mergeCell ref="C24:F24"/>
    <mergeCell ref="C25:F25"/>
    <mergeCell ref="C26:F26"/>
    <mergeCell ref="C33:F33"/>
    <mergeCell ref="C36:F36"/>
    <mergeCell ref="A1:O1"/>
    <mergeCell ref="N13:R13"/>
    <mergeCell ref="M8:R8"/>
    <mergeCell ref="D11:I11"/>
    <mergeCell ref="J11:K15"/>
    <mergeCell ref="N12:R12"/>
    <mergeCell ref="L15:M15"/>
    <mergeCell ref="L11:M11"/>
    <mergeCell ref="L12:M12"/>
    <mergeCell ref="A2:O2"/>
    <mergeCell ref="A77:AE81"/>
    <mergeCell ref="J71:K71"/>
    <mergeCell ref="L71:M71"/>
    <mergeCell ref="H71:I71"/>
    <mergeCell ref="N71:O71"/>
    <mergeCell ref="F71:G71"/>
    <mergeCell ref="A71:E71"/>
    <mergeCell ref="A72:B72"/>
    <mergeCell ref="AC71:AD71"/>
    <mergeCell ref="A74:AE74"/>
    <mergeCell ref="AA1:AE1"/>
    <mergeCell ref="V1:Z1"/>
    <mergeCell ref="Q1:U1"/>
    <mergeCell ref="U71:V71"/>
    <mergeCell ref="R60:AE60"/>
    <mergeCell ref="Q71:R71"/>
    <mergeCell ref="O44:Q44"/>
    <mergeCell ref="S71:T71"/>
    <mergeCell ref="Z45:AB45"/>
    <mergeCell ref="N15:R15"/>
    <mergeCell ref="O43:Q43"/>
    <mergeCell ref="X41:AE41"/>
    <mergeCell ref="Z42:AB42"/>
    <mergeCell ref="N11:R11"/>
    <mergeCell ref="S15:T15"/>
    <mergeCell ref="S11:T11"/>
    <mergeCell ref="N14:R14"/>
    <mergeCell ref="G39:O39"/>
    <mergeCell ref="I17:M17"/>
    <mergeCell ref="S23:V23"/>
    <mergeCell ref="C29:F29"/>
    <mergeCell ref="C30:F30"/>
    <mergeCell ref="S19:V19"/>
    <mergeCell ref="S20:V20"/>
    <mergeCell ref="S21:V21"/>
    <mergeCell ref="C23:F23"/>
    <mergeCell ref="C21:F21"/>
    <mergeCell ref="C20:F20"/>
    <mergeCell ref="S26:V26"/>
    <mergeCell ref="C43:E43"/>
    <mergeCell ref="F43:H43"/>
    <mergeCell ref="C31:F31"/>
    <mergeCell ref="C32:F32"/>
    <mergeCell ref="C35:F35"/>
    <mergeCell ref="C44:E44"/>
    <mergeCell ref="C45:E45"/>
    <mergeCell ref="C46:E46"/>
    <mergeCell ref="C47:E47"/>
    <mergeCell ref="F45:H45"/>
    <mergeCell ref="F46:H46"/>
    <mergeCell ref="F47:H47"/>
    <mergeCell ref="F48:H48"/>
    <mergeCell ref="AC52:AE52"/>
    <mergeCell ref="AE8:AE9"/>
    <mergeCell ref="AC8:AD9"/>
    <mergeCell ref="AB8:AB9"/>
    <mergeCell ref="Z48:AB48"/>
    <mergeCell ref="AC48:AE48"/>
    <mergeCell ref="W39:AE39"/>
    <mergeCell ref="Y17:AC17"/>
    <mergeCell ref="Z44:AB44"/>
    <mergeCell ref="AC44:AE44"/>
    <mergeCell ref="AC49:AE49"/>
    <mergeCell ref="AC50:AE50"/>
    <mergeCell ref="Z46:AB46"/>
    <mergeCell ref="AC46:AE46"/>
  </mergeCells>
  <dataValidations count="1">
    <dataValidation type="list" allowBlank="1" showInputMessage="1" showErrorMessage="1" sqref="AD48:AE48 G48:H48 AD53:AE54 G53:H55">
      <formula1>"反スポ,ラフ"</formula1>
    </dataValidation>
  </dataValidation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AM81"/>
  <sheetViews>
    <sheetView zoomScale="98" zoomScaleNormal="98" workbookViewId="0" topLeftCell="A1">
      <selection activeCell="AA2" sqref="AA2:AE2"/>
    </sheetView>
  </sheetViews>
  <sheetFormatPr defaultColWidth="9.00390625" defaultRowHeight="13.5"/>
  <cols>
    <col min="1" max="15" width="3.625" style="1" customWidth="1"/>
    <col min="16" max="16" width="2.625" style="1" customWidth="1"/>
    <col min="17" max="31" width="3.625" style="1" customWidth="1"/>
    <col min="32" max="16384" width="9.00390625" style="2" customWidth="1"/>
  </cols>
  <sheetData>
    <row r="1" spans="1:31" ht="18" customHeight="1">
      <c r="A1" s="965" t="s">
        <v>277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Q1" s="950" t="s">
        <v>156</v>
      </c>
      <c r="R1" s="950"/>
      <c r="S1" s="950"/>
      <c r="T1" s="950"/>
      <c r="U1" s="950"/>
      <c r="V1" s="950" t="s">
        <v>204</v>
      </c>
      <c r="W1" s="950"/>
      <c r="X1" s="950"/>
      <c r="Y1" s="950"/>
      <c r="Z1" s="950"/>
      <c r="AA1" s="950" t="s">
        <v>205</v>
      </c>
      <c r="AB1" s="950"/>
      <c r="AC1" s="950"/>
      <c r="AD1" s="950"/>
      <c r="AE1" s="950"/>
    </row>
    <row r="2" spans="1:31" ht="30" customHeight="1">
      <c r="A2" s="973" t="s">
        <v>206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3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</row>
    <row r="3" spans="14:26" ht="5.25" customHeight="1">
      <c r="N3" s="20"/>
      <c r="O3" s="20"/>
      <c r="P3" s="20"/>
      <c r="Q3" s="20"/>
      <c r="R3" s="20"/>
      <c r="X3" s="105"/>
      <c r="Y3" s="105"/>
      <c r="Z3" s="105"/>
    </row>
    <row r="4" spans="1:31" ht="19.5" customHeight="1">
      <c r="A4" s="1073" t="s">
        <v>280</v>
      </c>
      <c r="B4" s="1074"/>
      <c r="C4" s="1074"/>
      <c r="D4" s="1074"/>
      <c r="E4" s="1081" t="str">
        <f>'結果報告'!B1</f>
        <v>i.League U-18</v>
      </c>
      <c r="F4" s="1082"/>
      <c r="G4" s="1082"/>
      <c r="H4" s="1082"/>
      <c r="I4" s="1082" t="s">
        <v>45</v>
      </c>
      <c r="J4" s="1082"/>
      <c r="K4" s="1082"/>
      <c r="L4" s="1082"/>
      <c r="M4" s="1083"/>
      <c r="N4" s="1079" t="s">
        <v>278</v>
      </c>
      <c r="O4" s="1079"/>
      <c r="P4" s="1079"/>
      <c r="Q4" s="1079"/>
      <c r="R4" s="1079"/>
      <c r="S4" s="1080" t="e">
        <f>'結果報告'!BQ3</f>
        <v>#N/A</v>
      </c>
      <c r="T4" s="1080"/>
      <c r="U4" s="1080"/>
      <c r="V4" s="1080"/>
      <c r="W4" s="1080"/>
      <c r="X4" s="982" t="s">
        <v>282</v>
      </c>
      <c r="Y4" s="983"/>
      <c r="Z4" s="983"/>
      <c r="AA4" s="984" t="s">
        <v>116</v>
      </c>
      <c r="AB4" s="984"/>
      <c r="AC4" s="984"/>
      <c r="AD4" s="984"/>
      <c r="AE4" s="985"/>
    </row>
    <row r="5" spans="1:39" ht="19.5" customHeight="1">
      <c r="A5" s="1075" t="s">
        <v>279</v>
      </c>
      <c r="B5" s="1009"/>
      <c r="C5" s="1009"/>
      <c r="D5" s="1009"/>
      <c r="E5" s="1077" t="e">
        <f>'結果報告'!J8</f>
        <v>#N/A</v>
      </c>
      <c r="F5" s="1077"/>
      <c r="G5" s="1077"/>
      <c r="H5" s="1077"/>
      <c r="I5" s="1077"/>
      <c r="J5" s="1077"/>
      <c r="K5" s="1078"/>
      <c r="L5" s="1008" t="s">
        <v>281</v>
      </c>
      <c r="M5" s="1009"/>
      <c r="N5" s="1060" t="e">
        <f>'結果報告'!AS8</f>
        <v>#N/A</v>
      </c>
      <c r="O5" s="1060"/>
      <c r="P5" s="1060"/>
      <c r="Q5" s="1060"/>
      <c r="R5" s="1060"/>
      <c r="S5" s="1060"/>
      <c r="T5" s="1060"/>
      <c r="U5" s="1076"/>
      <c r="V5" s="1061" t="s">
        <v>207</v>
      </c>
      <c r="W5" s="1062"/>
      <c r="X5" s="1086" t="s">
        <v>117</v>
      </c>
      <c r="Y5" s="1086"/>
      <c r="Z5" s="106" t="s">
        <v>208</v>
      </c>
      <c r="AA5" s="1084" t="s">
        <v>209</v>
      </c>
      <c r="AB5" s="1085"/>
      <c r="AC5" s="1060"/>
      <c r="AD5" s="1060"/>
      <c r="AE5" s="107" t="s">
        <v>208</v>
      </c>
      <c r="AG5" s="1057"/>
      <c r="AH5" s="1057"/>
      <c r="AI5" s="1057"/>
      <c r="AJ5" s="1057"/>
      <c r="AK5" s="1057"/>
      <c r="AL5" s="1057"/>
      <c r="AM5" s="4"/>
    </row>
    <row r="6" spans="1:31" ht="19.5" customHeight="1">
      <c r="A6" s="1010" t="s">
        <v>210</v>
      </c>
      <c r="B6" s="1011"/>
      <c r="C6" s="1011"/>
      <c r="D6" s="1011"/>
      <c r="E6" s="1041" t="e">
        <f>'結果報告'!AD29</f>
        <v>#N/A</v>
      </c>
      <c r="F6" s="1041"/>
      <c r="G6" s="1042"/>
      <c r="H6" s="1071" t="s">
        <v>211</v>
      </c>
      <c r="I6" s="1072"/>
      <c r="J6" s="1028"/>
      <c r="K6" s="1029"/>
      <c r="L6" s="1071" t="s">
        <v>212</v>
      </c>
      <c r="M6" s="1072"/>
      <c r="N6" s="108"/>
      <c r="O6" s="109" t="s">
        <v>157</v>
      </c>
      <c r="P6" s="1090" t="s">
        <v>213</v>
      </c>
      <c r="Q6" s="1091"/>
      <c r="R6" s="1028"/>
      <c r="S6" s="1029"/>
      <c r="T6" s="1090" t="s">
        <v>214</v>
      </c>
      <c r="U6" s="1091"/>
      <c r="V6" s="1091"/>
      <c r="W6" s="1069"/>
      <c r="X6" s="1069"/>
      <c r="Y6" s="1070"/>
      <c r="Z6" s="1071" t="s">
        <v>215</v>
      </c>
      <c r="AA6" s="1072"/>
      <c r="AB6" s="1072"/>
      <c r="AC6" s="1028"/>
      <c r="AD6" s="1028"/>
      <c r="AE6" s="1064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9.5" customHeight="1">
      <c r="A8" s="1092" t="s">
        <v>158</v>
      </c>
      <c r="B8" s="1093"/>
      <c r="C8" s="1094"/>
      <c r="D8" s="1098"/>
      <c r="E8" s="1099"/>
      <c r="F8" s="1099"/>
      <c r="G8" s="1099"/>
      <c r="H8" s="1099"/>
      <c r="I8" s="1099"/>
      <c r="J8" s="1095" t="s">
        <v>216</v>
      </c>
      <c r="K8" s="984"/>
      <c r="L8" s="984"/>
      <c r="M8" s="966"/>
      <c r="N8" s="966"/>
      <c r="O8" s="966"/>
      <c r="P8" s="966"/>
      <c r="Q8" s="966"/>
      <c r="R8" s="966"/>
      <c r="S8" s="1032" t="s">
        <v>217</v>
      </c>
      <c r="T8" s="984"/>
      <c r="U8" s="984"/>
      <c r="V8" s="966"/>
      <c r="W8" s="966"/>
      <c r="X8" s="966"/>
      <c r="Y8" s="966"/>
      <c r="Z8" s="966"/>
      <c r="AA8" s="966"/>
      <c r="AB8" s="920" t="s">
        <v>219</v>
      </c>
      <c r="AC8" s="918"/>
      <c r="AD8" s="918"/>
      <c r="AE8" s="916" t="s">
        <v>220</v>
      </c>
    </row>
    <row r="9" spans="1:31" s="6" customFormat="1" ht="19.5" customHeight="1">
      <c r="A9" s="1030" t="s">
        <v>221</v>
      </c>
      <c r="B9" s="1031"/>
      <c r="C9" s="1031"/>
      <c r="D9" s="1096"/>
      <c r="E9" s="1097"/>
      <c r="F9" s="1097"/>
      <c r="G9" s="1097"/>
      <c r="H9" s="1097"/>
      <c r="I9" s="1097"/>
      <c r="J9" s="1030" t="s">
        <v>217</v>
      </c>
      <c r="K9" s="1031"/>
      <c r="L9" s="1031"/>
      <c r="M9" s="1063"/>
      <c r="N9" s="1063"/>
      <c r="O9" s="1063"/>
      <c r="P9" s="1063"/>
      <c r="Q9" s="1063"/>
      <c r="R9" s="1063"/>
      <c r="S9" s="1089" t="s">
        <v>218</v>
      </c>
      <c r="T9" s="1031"/>
      <c r="U9" s="1031"/>
      <c r="V9" s="1063"/>
      <c r="W9" s="1063"/>
      <c r="X9" s="1063"/>
      <c r="Y9" s="1063"/>
      <c r="Z9" s="1063"/>
      <c r="AA9" s="1063"/>
      <c r="AB9" s="921"/>
      <c r="AC9" s="919"/>
      <c r="AD9" s="919"/>
      <c r="AE9" s="917"/>
    </row>
    <row r="10" spans="1:31" s="6" customFormat="1" ht="3.75" customHeight="1">
      <c r="A10" s="2"/>
      <c r="B10" s="2">
        <f>J10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>
      <c r="A11" s="1045" t="s">
        <v>222</v>
      </c>
      <c r="B11" s="1046"/>
      <c r="C11" s="1047"/>
      <c r="D11" s="967" t="s">
        <v>46</v>
      </c>
      <c r="E11" s="967"/>
      <c r="F11" s="967"/>
      <c r="G11" s="967"/>
      <c r="H11" s="967"/>
      <c r="I11" s="968"/>
      <c r="J11" s="969"/>
      <c r="K11" s="969"/>
      <c r="L11" s="946"/>
      <c r="M11" s="946"/>
      <c r="N11" s="942" t="s">
        <v>223</v>
      </c>
      <c r="O11" s="943"/>
      <c r="P11" s="943"/>
      <c r="Q11" s="943"/>
      <c r="R11" s="944"/>
      <c r="S11" s="946"/>
      <c r="T11" s="946"/>
      <c r="U11" s="969">
        <f>IF(S12="","",SUM(S11:S14))</f>
      </c>
      <c r="V11" s="969"/>
      <c r="W11" s="1087" t="s">
        <v>47</v>
      </c>
      <c r="X11" s="1088"/>
      <c r="Y11" s="1088"/>
      <c r="Z11" s="1088"/>
      <c r="AA11" s="1088"/>
      <c r="AB11" s="1088"/>
      <c r="AC11" s="1046" t="s">
        <v>222</v>
      </c>
      <c r="AD11" s="1046"/>
      <c r="AE11" s="1053"/>
    </row>
    <row r="12" spans="1:31" ht="13.5" customHeight="1">
      <c r="A12" s="9"/>
      <c r="B12" s="1049" t="e">
        <f>'結果報告'!G30</f>
        <v>#N/A</v>
      </c>
      <c r="C12" s="1049"/>
      <c r="D12" s="1049"/>
      <c r="E12" s="1049"/>
      <c r="F12" s="1049"/>
      <c r="G12" s="1049"/>
      <c r="H12" s="1049"/>
      <c r="I12" s="10"/>
      <c r="J12" s="970"/>
      <c r="K12" s="970"/>
      <c r="L12" s="972"/>
      <c r="M12" s="972"/>
      <c r="N12" s="947" t="s">
        <v>224</v>
      </c>
      <c r="O12" s="947"/>
      <c r="P12" s="947"/>
      <c r="Q12" s="947"/>
      <c r="R12" s="947"/>
      <c r="S12" s="972"/>
      <c r="T12" s="972"/>
      <c r="U12" s="970"/>
      <c r="V12" s="970"/>
      <c r="W12" s="11"/>
      <c r="X12" s="1049" t="e">
        <f>'結果報告'!BA30</f>
        <v>#N/A</v>
      </c>
      <c r="Y12" s="1049"/>
      <c r="Z12" s="1049"/>
      <c r="AA12" s="1049"/>
      <c r="AB12" s="1049"/>
      <c r="AC12" s="1049"/>
      <c r="AD12" s="1049"/>
      <c r="AE12" s="12"/>
    </row>
    <row r="13" spans="1:31" ht="13.5" customHeight="1">
      <c r="A13" s="9"/>
      <c r="B13" s="1049"/>
      <c r="C13" s="1049"/>
      <c r="D13" s="1049"/>
      <c r="E13" s="1049"/>
      <c r="F13" s="1049"/>
      <c r="G13" s="1049"/>
      <c r="H13" s="1049"/>
      <c r="I13" s="10"/>
      <c r="J13" s="970"/>
      <c r="K13" s="970"/>
      <c r="L13" s="1048"/>
      <c r="M13" s="1048"/>
      <c r="N13" s="947" t="s">
        <v>225</v>
      </c>
      <c r="O13" s="947"/>
      <c r="P13" s="947"/>
      <c r="Q13" s="947"/>
      <c r="R13" s="947"/>
      <c r="S13" s="972"/>
      <c r="T13" s="972"/>
      <c r="U13" s="970"/>
      <c r="V13" s="970"/>
      <c r="W13" s="11"/>
      <c r="X13" s="1049"/>
      <c r="Y13" s="1049"/>
      <c r="Z13" s="1049"/>
      <c r="AA13" s="1049"/>
      <c r="AB13" s="1049"/>
      <c r="AC13" s="1049"/>
      <c r="AD13" s="1049"/>
      <c r="AE13" s="12"/>
    </row>
    <row r="14" spans="1:31" ht="13.5" customHeight="1">
      <c r="A14" s="13"/>
      <c r="B14" s="14"/>
      <c r="C14" s="1012" t="s">
        <v>255</v>
      </c>
      <c r="D14" s="947"/>
      <c r="E14" s="15"/>
      <c r="F14" s="16"/>
      <c r="G14" s="1013" t="s">
        <v>226</v>
      </c>
      <c r="H14" s="1014"/>
      <c r="I14" s="1015"/>
      <c r="J14" s="970"/>
      <c r="K14" s="970"/>
      <c r="L14" s="1048"/>
      <c r="M14" s="1048"/>
      <c r="N14" s="947" t="s">
        <v>227</v>
      </c>
      <c r="O14" s="947"/>
      <c r="P14" s="947"/>
      <c r="Q14" s="947"/>
      <c r="R14" s="947"/>
      <c r="S14" s="972"/>
      <c r="T14" s="972"/>
      <c r="U14" s="970"/>
      <c r="V14" s="970"/>
      <c r="W14" s="18"/>
      <c r="X14" s="14"/>
      <c r="Y14" s="1012" t="s">
        <v>256</v>
      </c>
      <c r="Z14" s="947"/>
      <c r="AA14" s="15"/>
      <c r="AB14" s="16"/>
      <c r="AC14" s="1013" t="s">
        <v>226</v>
      </c>
      <c r="AD14" s="1014"/>
      <c r="AE14" s="1054"/>
    </row>
    <row r="15" spans="1:31" ht="13.5" customHeight="1">
      <c r="A15" s="19"/>
      <c r="B15" s="5"/>
      <c r="C15" s="20"/>
      <c r="D15" s="20"/>
      <c r="E15" s="20"/>
      <c r="F15" s="20"/>
      <c r="G15" s="20"/>
      <c r="H15" s="20"/>
      <c r="I15" s="21"/>
      <c r="J15" s="971"/>
      <c r="K15" s="971"/>
      <c r="L15" s="945"/>
      <c r="M15" s="945"/>
      <c r="N15" s="941" t="s">
        <v>257</v>
      </c>
      <c r="O15" s="955"/>
      <c r="P15" s="955"/>
      <c r="Q15" s="955"/>
      <c r="R15" s="939"/>
      <c r="S15" s="945"/>
      <c r="T15" s="945"/>
      <c r="U15" s="971"/>
      <c r="V15" s="971"/>
      <c r="W15" s="21"/>
      <c r="X15" s="21"/>
      <c r="Y15" s="5"/>
      <c r="Z15" s="5"/>
      <c r="AA15" s="5"/>
      <c r="AB15" s="20"/>
      <c r="AC15" s="20"/>
      <c r="AD15" s="20"/>
      <c r="AE15" s="23"/>
    </row>
    <row r="16" spans="1:31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4" customFormat="1" ht="13.5" customHeight="1">
      <c r="A17" s="976" t="s">
        <v>228</v>
      </c>
      <c r="B17" s="978" t="s">
        <v>229</v>
      </c>
      <c r="C17" s="980" t="s">
        <v>230</v>
      </c>
      <c r="D17" s="980"/>
      <c r="E17" s="980"/>
      <c r="F17" s="980"/>
      <c r="G17" s="1016" t="s">
        <v>231</v>
      </c>
      <c r="H17" s="1043" t="s">
        <v>232</v>
      </c>
      <c r="I17" s="924" t="s">
        <v>48</v>
      </c>
      <c r="J17" s="925"/>
      <c r="K17" s="925"/>
      <c r="L17" s="925"/>
      <c r="M17" s="926"/>
      <c r="N17" s="1055" t="s">
        <v>233</v>
      </c>
      <c r="O17" s="1056"/>
      <c r="Q17" s="976" t="s">
        <v>228</v>
      </c>
      <c r="R17" s="978" t="s">
        <v>229</v>
      </c>
      <c r="S17" s="980" t="s">
        <v>230</v>
      </c>
      <c r="T17" s="980"/>
      <c r="U17" s="980"/>
      <c r="V17" s="980"/>
      <c r="W17" s="1058" t="s">
        <v>231</v>
      </c>
      <c r="X17" s="1043" t="s">
        <v>232</v>
      </c>
      <c r="Y17" s="924" t="s">
        <v>48</v>
      </c>
      <c r="Z17" s="925"/>
      <c r="AA17" s="925"/>
      <c r="AB17" s="925"/>
      <c r="AC17" s="926"/>
      <c r="AD17" s="1055" t="s">
        <v>233</v>
      </c>
      <c r="AE17" s="1056"/>
    </row>
    <row r="18" spans="1:31" s="24" customFormat="1" ht="30" customHeight="1">
      <c r="A18" s="977"/>
      <c r="B18" s="979"/>
      <c r="C18" s="981"/>
      <c r="D18" s="981"/>
      <c r="E18" s="981"/>
      <c r="F18" s="981"/>
      <c r="G18" s="1017"/>
      <c r="H18" s="1044"/>
      <c r="I18" s="116" t="s">
        <v>283</v>
      </c>
      <c r="J18" s="111" t="s">
        <v>235</v>
      </c>
      <c r="K18" s="26" t="s">
        <v>236</v>
      </c>
      <c r="L18" s="26" t="s">
        <v>237</v>
      </c>
      <c r="M18" s="27" t="s">
        <v>238</v>
      </c>
      <c r="N18" s="28" t="s">
        <v>208</v>
      </c>
      <c r="O18" s="25" t="s">
        <v>258</v>
      </c>
      <c r="Q18" s="977"/>
      <c r="R18" s="979"/>
      <c r="S18" s="981"/>
      <c r="T18" s="981"/>
      <c r="U18" s="981"/>
      <c r="V18" s="981"/>
      <c r="W18" s="1059"/>
      <c r="X18" s="1044"/>
      <c r="Y18" s="116" t="s">
        <v>283</v>
      </c>
      <c r="Z18" s="111" t="s">
        <v>235</v>
      </c>
      <c r="AA18" s="26" t="s">
        <v>236</v>
      </c>
      <c r="AB18" s="26" t="s">
        <v>237</v>
      </c>
      <c r="AC18" s="27" t="s">
        <v>238</v>
      </c>
      <c r="AD18" s="28" t="s">
        <v>208</v>
      </c>
      <c r="AE18" s="25" t="s">
        <v>258</v>
      </c>
    </row>
    <row r="19" spans="1:31" ht="13.5">
      <c r="A19" s="29"/>
      <c r="B19" s="30"/>
      <c r="C19" s="934"/>
      <c r="D19" s="934"/>
      <c r="E19" s="934"/>
      <c r="F19" s="934"/>
      <c r="G19" s="121"/>
      <c r="H19" s="125"/>
      <c r="I19" s="117"/>
      <c r="J19" s="112"/>
      <c r="K19" s="32"/>
      <c r="L19" s="32"/>
      <c r="M19" s="33"/>
      <c r="N19" s="34"/>
      <c r="O19" s="33"/>
      <c r="P19" s="35"/>
      <c r="Q19" s="29"/>
      <c r="R19" s="30"/>
      <c r="S19" s="934"/>
      <c r="T19" s="934"/>
      <c r="U19" s="934"/>
      <c r="V19" s="934"/>
      <c r="W19" s="31"/>
      <c r="X19" s="125"/>
      <c r="Y19" s="117"/>
      <c r="Z19" s="112"/>
      <c r="AA19" s="32"/>
      <c r="AB19" s="32"/>
      <c r="AC19" s="33"/>
      <c r="AD19" s="36"/>
      <c r="AE19" s="31"/>
    </row>
    <row r="20" spans="1:31" ht="13.5">
      <c r="A20" s="37"/>
      <c r="B20" s="38"/>
      <c r="C20" s="931"/>
      <c r="D20" s="931"/>
      <c r="E20" s="931"/>
      <c r="F20" s="931"/>
      <c r="G20" s="122"/>
      <c r="H20" s="126"/>
      <c r="I20" s="118"/>
      <c r="J20" s="113"/>
      <c r="K20" s="40"/>
      <c r="L20" s="40"/>
      <c r="M20" s="41"/>
      <c r="N20" s="42"/>
      <c r="O20" s="41"/>
      <c r="P20" s="35"/>
      <c r="Q20" s="37"/>
      <c r="R20" s="38"/>
      <c r="S20" s="931"/>
      <c r="T20" s="931"/>
      <c r="U20" s="931"/>
      <c r="V20" s="931"/>
      <c r="W20" s="39"/>
      <c r="X20" s="126"/>
      <c r="Y20" s="118"/>
      <c r="Z20" s="113"/>
      <c r="AA20" s="40"/>
      <c r="AB20" s="40"/>
      <c r="AC20" s="41"/>
      <c r="AD20" s="43"/>
      <c r="AE20" s="39"/>
    </row>
    <row r="21" spans="1:31" ht="13.5">
      <c r="A21" s="37"/>
      <c r="B21" s="38"/>
      <c r="C21" s="931"/>
      <c r="D21" s="931"/>
      <c r="E21" s="931"/>
      <c r="F21" s="931"/>
      <c r="G21" s="122"/>
      <c r="H21" s="126"/>
      <c r="I21" s="118"/>
      <c r="J21" s="113"/>
      <c r="K21" s="40"/>
      <c r="L21" s="40"/>
      <c r="M21" s="41"/>
      <c r="N21" s="42"/>
      <c r="O21" s="41"/>
      <c r="P21" s="35"/>
      <c r="Q21" s="37"/>
      <c r="R21" s="38"/>
      <c r="S21" s="931"/>
      <c r="T21" s="931"/>
      <c r="U21" s="931"/>
      <c r="V21" s="931"/>
      <c r="W21" s="39"/>
      <c r="X21" s="126"/>
      <c r="Y21" s="118"/>
      <c r="Z21" s="113"/>
      <c r="AA21" s="40"/>
      <c r="AB21" s="40"/>
      <c r="AC21" s="41"/>
      <c r="AD21" s="43"/>
      <c r="AE21" s="39"/>
    </row>
    <row r="22" spans="1:31" ht="13.5">
      <c r="A22" s="37"/>
      <c r="B22" s="38"/>
      <c r="C22" s="931"/>
      <c r="D22" s="931"/>
      <c r="E22" s="931"/>
      <c r="F22" s="931"/>
      <c r="G22" s="122"/>
      <c r="H22" s="126"/>
      <c r="I22" s="118"/>
      <c r="J22" s="113"/>
      <c r="K22" s="40"/>
      <c r="L22" s="40"/>
      <c r="M22" s="41"/>
      <c r="N22" s="42"/>
      <c r="O22" s="41"/>
      <c r="P22" s="35"/>
      <c r="Q22" s="37"/>
      <c r="R22" s="38"/>
      <c r="S22" s="931"/>
      <c r="T22" s="931"/>
      <c r="U22" s="931"/>
      <c r="V22" s="931"/>
      <c r="W22" s="39"/>
      <c r="X22" s="126"/>
      <c r="Y22" s="118"/>
      <c r="Z22" s="113"/>
      <c r="AA22" s="40"/>
      <c r="AB22" s="40"/>
      <c r="AC22" s="41"/>
      <c r="AD22" s="43"/>
      <c r="AE22" s="39"/>
    </row>
    <row r="23" spans="1:31" ht="13.5">
      <c r="A23" s="37"/>
      <c r="B23" s="38"/>
      <c r="C23" s="931"/>
      <c r="D23" s="931"/>
      <c r="E23" s="931"/>
      <c r="F23" s="931"/>
      <c r="G23" s="122"/>
      <c r="H23" s="126"/>
      <c r="I23" s="118"/>
      <c r="J23" s="113"/>
      <c r="K23" s="40"/>
      <c r="L23" s="40"/>
      <c r="M23" s="41"/>
      <c r="N23" s="42"/>
      <c r="O23" s="41"/>
      <c r="P23" s="35"/>
      <c r="Q23" s="37"/>
      <c r="R23" s="38"/>
      <c r="S23" s="931"/>
      <c r="T23" s="931"/>
      <c r="U23" s="931"/>
      <c r="V23" s="931"/>
      <c r="W23" s="39"/>
      <c r="X23" s="126"/>
      <c r="Y23" s="118"/>
      <c r="Z23" s="113"/>
      <c r="AA23" s="40"/>
      <c r="AB23" s="40"/>
      <c r="AC23" s="41"/>
      <c r="AD23" s="43"/>
      <c r="AE23" s="39"/>
    </row>
    <row r="24" spans="1:31" ht="13.5">
      <c r="A24" s="37"/>
      <c r="B24" s="38"/>
      <c r="C24" s="931"/>
      <c r="D24" s="931"/>
      <c r="E24" s="931"/>
      <c r="F24" s="931"/>
      <c r="G24" s="122"/>
      <c r="H24" s="126"/>
      <c r="I24" s="118"/>
      <c r="J24" s="113"/>
      <c r="K24" s="40"/>
      <c r="L24" s="40"/>
      <c r="M24" s="41"/>
      <c r="N24" s="42"/>
      <c r="O24" s="41"/>
      <c r="P24" s="35"/>
      <c r="Q24" s="37"/>
      <c r="R24" s="38"/>
      <c r="S24" s="931"/>
      <c r="T24" s="931"/>
      <c r="U24" s="931"/>
      <c r="V24" s="931"/>
      <c r="W24" s="39"/>
      <c r="X24" s="126"/>
      <c r="Y24" s="118"/>
      <c r="Z24" s="113"/>
      <c r="AA24" s="40"/>
      <c r="AB24" s="40"/>
      <c r="AC24" s="41"/>
      <c r="AD24" s="43"/>
      <c r="AE24" s="39"/>
    </row>
    <row r="25" spans="1:31" ht="13.5">
      <c r="A25" s="37"/>
      <c r="B25" s="38"/>
      <c r="C25" s="931"/>
      <c r="D25" s="931"/>
      <c r="E25" s="931"/>
      <c r="F25" s="931"/>
      <c r="G25" s="122"/>
      <c r="H25" s="126"/>
      <c r="I25" s="118"/>
      <c r="J25" s="113"/>
      <c r="K25" s="40"/>
      <c r="L25" s="40"/>
      <c r="M25" s="41"/>
      <c r="N25" s="42"/>
      <c r="O25" s="41"/>
      <c r="P25" s="35"/>
      <c r="Q25" s="37"/>
      <c r="R25" s="38"/>
      <c r="S25" s="931"/>
      <c r="T25" s="931"/>
      <c r="U25" s="931"/>
      <c r="V25" s="931"/>
      <c r="W25" s="39"/>
      <c r="X25" s="126"/>
      <c r="Y25" s="118"/>
      <c r="Z25" s="113"/>
      <c r="AA25" s="40"/>
      <c r="AB25" s="40"/>
      <c r="AC25" s="41"/>
      <c r="AD25" s="43"/>
      <c r="AE25" s="39"/>
    </row>
    <row r="26" spans="1:31" ht="13.5">
      <c r="A26" s="37"/>
      <c r="B26" s="38"/>
      <c r="C26" s="931"/>
      <c r="D26" s="931"/>
      <c r="E26" s="931"/>
      <c r="F26" s="931"/>
      <c r="G26" s="122"/>
      <c r="H26" s="126"/>
      <c r="I26" s="118"/>
      <c r="J26" s="113"/>
      <c r="K26" s="40"/>
      <c r="L26" s="40"/>
      <c r="M26" s="41"/>
      <c r="N26" s="42"/>
      <c r="O26" s="41"/>
      <c r="P26" s="35"/>
      <c r="Q26" s="37"/>
      <c r="R26" s="38"/>
      <c r="S26" s="931"/>
      <c r="T26" s="931"/>
      <c r="U26" s="931"/>
      <c r="V26" s="931"/>
      <c r="W26" s="39"/>
      <c r="X26" s="126"/>
      <c r="Y26" s="118"/>
      <c r="Z26" s="113"/>
      <c r="AA26" s="40"/>
      <c r="AB26" s="40"/>
      <c r="AC26" s="41"/>
      <c r="AD26" s="43"/>
      <c r="AE26" s="39"/>
    </row>
    <row r="27" spans="1:31" ht="13.5">
      <c r="A27" s="37"/>
      <c r="B27" s="38"/>
      <c r="C27" s="931"/>
      <c r="D27" s="931"/>
      <c r="E27" s="931"/>
      <c r="F27" s="931"/>
      <c r="G27" s="122"/>
      <c r="H27" s="126"/>
      <c r="I27" s="118"/>
      <c r="J27" s="113"/>
      <c r="K27" s="40"/>
      <c r="L27" s="40"/>
      <c r="M27" s="41"/>
      <c r="N27" s="42"/>
      <c r="O27" s="41"/>
      <c r="P27" s="35"/>
      <c r="Q27" s="37"/>
      <c r="R27" s="38"/>
      <c r="S27" s="931"/>
      <c r="T27" s="931"/>
      <c r="U27" s="931"/>
      <c r="V27" s="931"/>
      <c r="W27" s="39"/>
      <c r="X27" s="126"/>
      <c r="Y27" s="118"/>
      <c r="Z27" s="113"/>
      <c r="AA27" s="40"/>
      <c r="AB27" s="40"/>
      <c r="AC27" s="41"/>
      <c r="AD27" s="43"/>
      <c r="AE27" s="39"/>
    </row>
    <row r="28" spans="1:31" ht="13.5">
      <c r="A28" s="37"/>
      <c r="B28" s="38"/>
      <c r="C28" s="931"/>
      <c r="D28" s="931"/>
      <c r="E28" s="931"/>
      <c r="F28" s="931"/>
      <c r="G28" s="122"/>
      <c r="H28" s="126"/>
      <c r="I28" s="118"/>
      <c r="J28" s="113"/>
      <c r="K28" s="40"/>
      <c r="L28" s="40"/>
      <c r="M28" s="41"/>
      <c r="N28" s="42"/>
      <c r="O28" s="41"/>
      <c r="P28" s="35"/>
      <c r="Q28" s="37"/>
      <c r="R28" s="38"/>
      <c r="S28" s="931"/>
      <c r="T28" s="931"/>
      <c r="U28" s="931"/>
      <c r="V28" s="931"/>
      <c r="W28" s="39"/>
      <c r="X28" s="126"/>
      <c r="Y28" s="118"/>
      <c r="Z28" s="113"/>
      <c r="AA28" s="40"/>
      <c r="AB28" s="40"/>
      <c r="AC28" s="41"/>
      <c r="AD28" s="43"/>
      <c r="AE28" s="39"/>
    </row>
    <row r="29" spans="1:31" ht="13.5">
      <c r="A29" s="44"/>
      <c r="B29" s="45"/>
      <c r="C29" s="932"/>
      <c r="D29" s="932"/>
      <c r="E29" s="932"/>
      <c r="F29" s="932"/>
      <c r="G29" s="123"/>
      <c r="H29" s="127"/>
      <c r="I29" s="119"/>
      <c r="J29" s="114"/>
      <c r="K29" s="47"/>
      <c r="L29" s="47"/>
      <c r="M29" s="48"/>
      <c r="N29" s="49"/>
      <c r="O29" s="48"/>
      <c r="P29" s="35"/>
      <c r="Q29" s="44"/>
      <c r="R29" s="45"/>
      <c r="S29" s="932"/>
      <c r="T29" s="932"/>
      <c r="U29" s="932"/>
      <c r="V29" s="932"/>
      <c r="W29" s="46"/>
      <c r="X29" s="127"/>
      <c r="Y29" s="119"/>
      <c r="Z29" s="114"/>
      <c r="AA29" s="47"/>
      <c r="AB29" s="47"/>
      <c r="AC29" s="48"/>
      <c r="AD29" s="50"/>
      <c r="AE29" s="46"/>
    </row>
    <row r="30" spans="1:31" ht="13.5">
      <c r="A30" s="51"/>
      <c r="B30" s="52"/>
      <c r="C30" s="933"/>
      <c r="D30" s="933"/>
      <c r="E30" s="933"/>
      <c r="F30" s="933"/>
      <c r="G30" s="124"/>
      <c r="H30" s="128"/>
      <c r="I30" s="120"/>
      <c r="J30" s="115"/>
      <c r="K30" s="53"/>
      <c r="L30" s="53"/>
      <c r="M30" s="54"/>
      <c r="N30" s="55"/>
      <c r="O30" s="54"/>
      <c r="P30" s="35"/>
      <c r="Q30" s="29"/>
      <c r="R30" s="30"/>
      <c r="S30" s="934"/>
      <c r="T30" s="934"/>
      <c r="U30" s="934"/>
      <c r="V30" s="934"/>
      <c r="W30" s="31"/>
      <c r="X30" s="128"/>
      <c r="Y30" s="120"/>
      <c r="Z30" s="115"/>
      <c r="AA30" s="53"/>
      <c r="AB30" s="53"/>
      <c r="AC30" s="54"/>
      <c r="AD30" s="36"/>
      <c r="AE30" s="31"/>
    </row>
    <row r="31" spans="1:31" ht="13.5">
      <c r="A31" s="37"/>
      <c r="B31" s="38"/>
      <c r="C31" s="931"/>
      <c r="D31" s="931"/>
      <c r="E31" s="931"/>
      <c r="F31" s="931"/>
      <c r="G31" s="122"/>
      <c r="H31" s="126"/>
      <c r="I31" s="118"/>
      <c r="J31" s="113"/>
      <c r="K31" s="40"/>
      <c r="L31" s="40"/>
      <c r="M31" s="41"/>
      <c r="N31" s="42"/>
      <c r="O31" s="41"/>
      <c r="P31" s="35"/>
      <c r="Q31" s="37"/>
      <c r="R31" s="38"/>
      <c r="S31" s="931"/>
      <c r="T31" s="931"/>
      <c r="U31" s="931"/>
      <c r="V31" s="931"/>
      <c r="W31" s="39"/>
      <c r="X31" s="126"/>
      <c r="Y31" s="118"/>
      <c r="Z31" s="113"/>
      <c r="AA31" s="40"/>
      <c r="AB31" s="40"/>
      <c r="AC31" s="41"/>
      <c r="AD31" s="43"/>
      <c r="AE31" s="39"/>
    </row>
    <row r="32" spans="1:31" ht="13.5">
      <c r="A32" s="37"/>
      <c r="B32" s="38"/>
      <c r="C32" s="931"/>
      <c r="D32" s="931"/>
      <c r="E32" s="931"/>
      <c r="F32" s="931"/>
      <c r="G32" s="122"/>
      <c r="H32" s="126"/>
      <c r="I32" s="118"/>
      <c r="J32" s="113"/>
      <c r="K32" s="40"/>
      <c r="L32" s="40"/>
      <c r="M32" s="41"/>
      <c r="N32" s="42"/>
      <c r="O32" s="41"/>
      <c r="P32" s="35"/>
      <c r="Q32" s="37"/>
      <c r="R32" s="38"/>
      <c r="S32" s="931"/>
      <c r="T32" s="931"/>
      <c r="U32" s="931"/>
      <c r="V32" s="931"/>
      <c r="W32" s="39"/>
      <c r="X32" s="126"/>
      <c r="Y32" s="118"/>
      <c r="Z32" s="113"/>
      <c r="AA32" s="40"/>
      <c r="AB32" s="40"/>
      <c r="AC32" s="41"/>
      <c r="AD32" s="43"/>
      <c r="AE32" s="39"/>
    </row>
    <row r="33" spans="1:31" ht="13.5">
      <c r="A33" s="37"/>
      <c r="B33" s="38"/>
      <c r="C33" s="931"/>
      <c r="D33" s="931"/>
      <c r="E33" s="931"/>
      <c r="F33" s="931"/>
      <c r="G33" s="122"/>
      <c r="H33" s="126"/>
      <c r="I33" s="118"/>
      <c r="J33" s="113"/>
      <c r="K33" s="40"/>
      <c r="L33" s="40"/>
      <c r="M33" s="41"/>
      <c r="N33" s="42"/>
      <c r="O33" s="41"/>
      <c r="P33" s="35"/>
      <c r="Q33" s="37"/>
      <c r="R33" s="38"/>
      <c r="S33" s="931"/>
      <c r="T33" s="931"/>
      <c r="U33" s="931"/>
      <c r="V33" s="931"/>
      <c r="W33" s="39"/>
      <c r="X33" s="126"/>
      <c r="Y33" s="118"/>
      <c r="Z33" s="113"/>
      <c r="AA33" s="40"/>
      <c r="AB33" s="40"/>
      <c r="AC33" s="41"/>
      <c r="AD33" s="43"/>
      <c r="AE33" s="39"/>
    </row>
    <row r="34" spans="1:31" ht="13.5">
      <c r="A34" s="37"/>
      <c r="B34" s="38"/>
      <c r="C34" s="931"/>
      <c r="D34" s="931"/>
      <c r="E34" s="931"/>
      <c r="F34" s="931"/>
      <c r="G34" s="122"/>
      <c r="H34" s="126"/>
      <c r="I34" s="118"/>
      <c r="J34" s="113"/>
      <c r="K34" s="40"/>
      <c r="L34" s="40"/>
      <c r="M34" s="41"/>
      <c r="N34" s="42"/>
      <c r="O34" s="41"/>
      <c r="P34" s="35"/>
      <c r="Q34" s="37"/>
      <c r="R34" s="38"/>
      <c r="S34" s="931"/>
      <c r="T34" s="931"/>
      <c r="U34" s="931"/>
      <c r="V34" s="931"/>
      <c r="W34" s="39"/>
      <c r="X34" s="126"/>
      <c r="Y34" s="118"/>
      <c r="Z34" s="113"/>
      <c r="AA34" s="40"/>
      <c r="AB34" s="40"/>
      <c r="AC34" s="41"/>
      <c r="AD34" s="43"/>
      <c r="AE34" s="39"/>
    </row>
    <row r="35" spans="1:31" ht="13.5">
      <c r="A35" s="37"/>
      <c r="B35" s="38"/>
      <c r="C35" s="931"/>
      <c r="D35" s="931"/>
      <c r="E35" s="931"/>
      <c r="F35" s="931"/>
      <c r="G35" s="122"/>
      <c r="H35" s="126"/>
      <c r="I35" s="118"/>
      <c r="J35" s="113"/>
      <c r="K35" s="40"/>
      <c r="L35" s="40"/>
      <c r="M35" s="41"/>
      <c r="N35" s="42"/>
      <c r="O35" s="41"/>
      <c r="P35" s="35"/>
      <c r="Q35" s="37"/>
      <c r="R35" s="38"/>
      <c r="S35" s="931"/>
      <c r="T35" s="931"/>
      <c r="U35" s="931"/>
      <c r="V35" s="931"/>
      <c r="W35" s="39"/>
      <c r="X35" s="126"/>
      <c r="Y35" s="118"/>
      <c r="Z35" s="113"/>
      <c r="AA35" s="40"/>
      <c r="AB35" s="40"/>
      <c r="AC35" s="41"/>
      <c r="AD35" s="43"/>
      <c r="AE35" s="39"/>
    </row>
    <row r="36" spans="1:31" ht="13.5">
      <c r="A36" s="37"/>
      <c r="B36" s="38"/>
      <c r="C36" s="931"/>
      <c r="D36" s="931"/>
      <c r="E36" s="931"/>
      <c r="F36" s="931"/>
      <c r="G36" s="122"/>
      <c r="H36" s="126"/>
      <c r="I36" s="118"/>
      <c r="J36" s="113"/>
      <c r="K36" s="40"/>
      <c r="L36" s="40"/>
      <c r="M36" s="41"/>
      <c r="N36" s="42"/>
      <c r="O36" s="41"/>
      <c r="P36" s="35"/>
      <c r="Q36" s="37"/>
      <c r="R36" s="38"/>
      <c r="S36" s="931"/>
      <c r="T36" s="931"/>
      <c r="U36" s="931"/>
      <c r="V36" s="931"/>
      <c r="W36" s="39"/>
      <c r="X36" s="126"/>
      <c r="Y36" s="118"/>
      <c r="Z36" s="113"/>
      <c r="AA36" s="40"/>
      <c r="AB36" s="40"/>
      <c r="AC36" s="41"/>
      <c r="AD36" s="43"/>
      <c r="AE36" s="39"/>
    </row>
    <row r="37" spans="1:31" ht="13.5">
      <c r="A37" s="37"/>
      <c r="B37" s="38"/>
      <c r="C37" s="931"/>
      <c r="D37" s="931"/>
      <c r="E37" s="931"/>
      <c r="F37" s="931"/>
      <c r="G37" s="122"/>
      <c r="H37" s="126"/>
      <c r="I37" s="118"/>
      <c r="J37" s="113"/>
      <c r="K37" s="40"/>
      <c r="L37" s="40"/>
      <c r="M37" s="41"/>
      <c r="N37" s="42"/>
      <c r="O37" s="41"/>
      <c r="P37" s="35"/>
      <c r="Q37" s="37"/>
      <c r="R37" s="38"/>
      <c r="S37" s="931"/>
      <c r="T37" s="931"/>
      <c r="U37" s="931"/>
      <c r="V37" s="931"/>
      <c r="W37" s="39"/>
      <c r="X37" s="126"/>
      <c r="Y37" s="118"/>
      <c r="Z37" s="113"/>
      <c r="AA37" s="40"/>
      <c r="AB37" s="40"/>
      <c r="AC37" s="41"/>
      <c r="AD37" s="43"/>
      <c r="AE37" s="39"/>
    </row>
    <row r="38" spans="1:31" ht="13.5">
      <c r="A38" s="44"/>
      <c r="B38" s="45"/>
      <c r="C38" s="932"/>
      <c r="D38" s="932"/>
      <c r="E38" s="932"/>
      <c r="F38" s="932"/>
      <c r="G38" s="123"/>
      <c r="H38" s="127"/>
      <c r="I38" s="119"/>
      <c r="J38" s="114"/>
      <c r="K38" s="47"/>
      <c r="L38" s="47"/>
      <c r="M38" s="48"/>
      <c r="N38" s="49"/>
      <c r="O38" s="48"/>
      <c r="P38" s="35"/>
      <c r="Q38" s="44"/>
      <c r="R38" s="45"/>
      <c r="S38" s="932"/>
      <c r="T38" s="932"/>
      <c r="U38" s="932"/>
      <c r="V38" s="932"/>
      <c r="W38" s="46"/>
      <c r="X38" s="127"/>
      <c r="Y38" s="119"/>
      <c r="Z38" s="114"/>
      <c r="AA38" s="47"/>
      <c r="AB38" s="47"/>
      <c r="AC38" s="48"/>
      <c r="AD38" s="50"/>
      <c r="AE38" s="46"/>
    </row>
    <row r="39" spans="1:35" ht="13.5" customHeight="1">
      <c r="A39" s="1039" t="s">
        <v>239</v>
      </c>
      <c r="B39" s="922"/>
      <c r="C39" s="1040"/>
      <c r="D39" s="1040"/>
      <c r="E39" s="1040"/>
      <c r="F39" s="1040"/>
      <c r="G39" s="948"/>
      <c r="H39" s="948"/>
      <c r="I39" s="948"/>
      <c r="J39" s="948"/>
      <c r="K39" s="948"/>
      <c r="L39" s="948"/>
      <c r="M39" s="948"/>
      <c r="N39" s="948"/>
      <c r="O39" s="949"/>
      <c r="P39" s="35"/>
      <c r="Q39" s="1039" t="s">
        <v>239</v>
      </c>
      <c r="R39" s="922"/>
      <c r="S39" s="1050"/>
      <c r="T39" s="1051"/>
      <c r="U39" s="1051"/>
      <c r="V39" s="1052"/>
      <c r="W39" s="922"/>
      <c r="X39" s="922"/>
      <c r="Y39" s="922"/>
      <c r="Z39" s="922"/>
      <c r="AA39" s="922"/>
      <c r="AB39" s="922"/>
      <c r="AC39" s="922"/>
      <c r="AD39" s="922"/>
      <c r="AE39" s="923"/>
      <c r="AG39"/>
      <c r="AH39"/>
      <c r="AI39"/>
    </row>
    <row r="40" spans="1:35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/>
      <c r="AH40"/>
      <c r="AI40"/>
    </row>
    <row r="41" spans="1:35" ht="15" customHeight="1">
      <c r="A41" s="936" t="s">
        <v>285</v>
      </c>
      <c r="B41" s="937"/>
      <c r="C41" s="937"/>
      <c r="D41" s="937"/>
      <c r="E41" s="937"/>
      <c r="F41" s="937"/>
      <c r="G41" s="937"/>
      <c r="H41" s="938"/>
      <c r="I41" s="2"/>
      <c r="J41" s="1024" t="s">
        <v>238</v>
      </c>
      <c r="K41" s="990" t="s">
        <v>237</v>
      </c>
      <c r="L41" s="988" t="s">
        <v>236</v>
      </c>
      <c r="M41" s="1022" t="s">
        <v>235</v>
      </c>
      <c r="N41" s="1018" t="s">
        <v>234</v>
      </c>
      <c r="O41" s="1033"/>
      <c r="P41" s="1034"/>
      <c r="Q41" s="1035"/>
      <c r="R41" s="1020" t="s">
        <v>234</v>
      </c>
      <c r="S41" s="1026" t="s">
        <v>235</v>
      </c>
      <c r="T41" s="988" t="s">
        <v>236</v>
      </c>
      <c r="U41" s="990" t="s">
        <v>237</v>
      </c>
      <c r="V41" s="986" t="s">
        <v>238</v>
      </c>
      <c r="W41" s="2"/>
      <c r="X41" s="936" t="s">
        <v>285</v>
      </c>
      <c r="Y41" s="937"/>
      <c r="Z41" s="937"/>
      <c r="AA41" s="937"/>
      <c r="AB41" s="937"/>
      <c r="AC41" s="937"/>
      <c r="AD41" s="937"/>
      <c r="AE41" s="938"/>
      <c r="AG41"/>
      <c r="AH41"/>
      <c r="AI41"/>
    </row>
    <row r="42" spans="1:35" ht="15" customHeight="1">
      <c r="A42" s="110" t="s">
        <v>208</v>
      </c>
      <c r="B42" s="22" t="s">
        <v>284</v>
      </c>
      <c r="C42" s="939" t="s">
        <v>240</v>
      </c>
      <c r="D42" s="940"/>
      <c r="E42" s="941"/>
      <c r="F42" s="992" t="s">
        <v>286</v>
      </c>
      <c r="G42" s="993"/>
      <c r="H42" s="994"/>
      <c r="I42" s="2"/>
      <c r="J42" s="1025"/>
      <c r="K42" s="991"/>
      <c r="L42" s="989"/>
      <c r="M42" s="1023"/>
      <c r="N42" s="1019"/>
      <c r="O42" s="1036"/>
      <c r="P42" s="1037"/>
      <c r="Q42" s="1038"/>
      <c r="R42" s="1021"/>
      <c r="S42" s="1027"/>
      <c r="T42" s="989"/>
      <c r="U42" s="991"/>
      <c r="V42" s="987"/>
      <c r="W42" s="2"/>
      <c r="X42" s="110" t="s">
        <v>208</v>
      </c>
      <c r="Y42" s="22" t="s">
        <v>284</v>
      </c>
      <c r="Z42" s="939" t="s">
        <v>240</v>
      </c>
      <c r="AA42" s="940"/>
      <c r="AB42" s="941"/>
      <c r="AC42" s="992" t="s">
        <v>286</v>
      </c>
      <c r="AD42" s="993"/>
      <c r="AE42" s="994"/>
      <c r="AG42"/>
      <c r="AH42"/>
      <c r="AI42"/>
    </row>
    <row r="43" spans="1:35" ht="12.75" customHeight="1">
      <c r="A43" s="57"/>
      <c r="B43" s="58"/>
      <c r="C43" s="927"/>
      <c r="D43" s="928"/>
      <c r="E43" s="929"/>
      <c r="F43" s="927"/>
      <c r="G43" s="928"/>
      <c r="H43" s="930"/>
      <c r="I43" s="2"/>
      <c r="J43" s="59"/>
      <c r="K43" s="60"/>
      <c r="L43" s="60"/>
      <c r="M43" s="129"/>
      <c r="N43" s="132"/>
      <c r="O43" s="935" t="s">
        <v>162</v>
      </c>
      <c r="P43" s="935"/>
      <c r="Q43" s="935"/>
      <c r="R43" s="129"/>
      <c r="S43" s="132"/>
      <c r="T43" s="60"/>
      <c r="U43" s="60"/>
      <c r="V43" s="61"/>
      <c r="W43" s="2"/>
      <c r="X43" s="57"/>
      <c r="Y43" s="58"/>
      <c r="Z43" s="927"/>
      <c r="AA43" s="928"/>
      <c r="AB43" s="929"/>
      <c r="AC43" s="927"/>
      <c r="AD43" s="928"/>
      <c r="AE43" s="930"/>
      <c r="AG43"/>
      <c r="AH43"/>
      <c r="AI43"/>
    </row>
    <row r="44" spans="1:31" ht="12.75" customHeight="1">
      <c r="A44" s="62"/>
      <c r="B44" s="63"/>
      <c r="C44" s="912"/>
      <c r="D44" s="913"/>
      <c r="E44" s="915"/>
      <c r="F44" s="912"/>
      <c r="G44" s="913"/>
      <c r="H44" s="914"/>
      <c r="I44" s="2"/>
      <c r="J44" s="64"/>
      <c r="K44" s="65"/>
      <c r="L44" s="65"/>
      <c r="M44" s="130"/>
      <c r="N44" s="133"/>
      <c r="O44" s="954" t="s">
        <v>203</v>
      </c>
      <c r="P44" s="954"/>
      <c r="Q44" s="954"/>
      <c r="R44" s="130"/>
      <c r="S44" s="133"/>
      <c r="T44" s="65"/>
      <c r="U44" s="65"/>
      <c r="V44" s="66"/>
      <c r="W44" s="2"/>
      <c r="X44" s="62"/>
      <c r="Y44" s="63"/>
      <c r="Z44" s="912"/>
      <c r="AA44" s="913"/>
      <c r="AB44" s="915"/>
      <c r="AC44" s="912"/>
      <c r="AD44" s="913"/>
      <c r="AE44" s="914"/>
    </row>
    <row r="45" spans="1:31" ht="12.75" customHeight="1">
      <c r="A45" s="62"/>
      <c r="B45" s="63"/>
      <c r="C45" s="912"/>
      <c r="D45" s="913"/>
      <c r="E45" s="915"/>
      <c r="F45" s="912"/>
      <c r="G45" s="913"/>
      <c r="H45" s="914"/>
      <c r="I45" s="2"/>
      <c r="J45" s="64"/>
      <c r="K45" s="65"/>
      <c r="L45" s="65"/>
      <c r="M45" s="130"/>
      <c r="N45" s="133"/>
      <c r="O45" s="954" t="s">
        <v>163</v>
      </c>
      <c r="P45" s="954"/>
      <c r="Q45" s="954"/>
      <c r="R45" s="130"/>
      <c r="S45" s="133"/>
      <c r="T45" s="65"/>
      <c r="U45" s="65"/>
      <c r="V45" s="66"/>
      <c r="W45" s="2"/>
      <c r="X45" s="62"/>
      <c r="Y45" s="63"/>
      <c r="Z45" s="912"/>
      <c r="AA45" s="913"/>
      <c r="AB45" s="915"/>
      <c r="AC45" s="912"/>
      <c r="AD45" s="913"/>
      <c r="AE45" s="914"/>
    </row>
    <row r="46" spans="1:31" ht="12.75" customHeight="1">
      <c r="A46" s="62"/>
      <c r="B46" s="63"/>
      <c r="C46" s="912"/>
      <c r="D46" s="913"/>
      <c r="E46" s="915"/>
      <c r="F46" s="912"/>
      <c r="G46" s="913"/>
      <c r="H46" s="914"/>
      <c r="I46" s="2"/>
      <c r="J46" s="64"/>
      <c r="K46" s="65"/>
      <c r="L46" s="65"/>
      <c r="M46" s="130"/>
      <c r="N46" s="133"/>
      <c r="O46" s="954" t="s">
        <v>241</v>
      </c>
      <c r="P46" s="954"/>
      <c r="Q46" s="954"/>
      <c r="R46" s="130"/>
      <c r="S46" s="133"/>
      <c r="T46" s="65"/>
      <c r="U46" s="65"/>
      <c r="V46" s="66"/>
      <c r="W46" s="2"/>
      <c r="X46" s="62"/>
      <c r="Y46" s="63"/>
      <c r="Z46" s="912"/>
      <c r="AA46" s="913"/>
      <c r="AB46" s="915"/>
      <c r="AC46" s="912"/>
      <c r="AD46" s="913"/>
      <c r="AE46" s="914"/>
    </row>
    <row r="47" spans="1:31" ht="12.75" customHeight="1">
      <c r="A47" s="62"/>
      <c r="B47" s="63"/>
      <c r="C47" s="912"/>
      <c r="D47" s="913"/>
      <c r="E47" s="915"/>
      <c r="F47" s="912"/>
      <c r="G47" s="913"/>
      <c r="H47" s="914"/>
      <c r="I47" s="2"/>
      <c r="J47" s="64"/>
      <c r="K47" s="65"/>
      <c r="L47" s="65"/>
      <c r="M47" s="130"/>
      <c r="N47" s="133"/>
      <c r="O47" s="954" t="s">
        <v>242</v>
      </c>
      <c r="P47" s="954"/>
      <c r="Q47" s="954"/>
      <c r="R47" s="130"/>
      <c r="S47" s="133"/>
      <c r="T47" s="65"/>
      <c r="U47" s="65"/>
      <c r="V47" s="66"/>
      <c r="W47" s="2"/>
      <c r="X47" s="62"/>
      <c r="Y47" s="63"/>
      <c r="Z47" s="912"/>
      <c r="AA47" s="913"/>
      <c r="AB47" s="915"/>
      <c r="AC47" s="912"/>
      <c r="AD47" s="913"/>
      <c r="AE47" s="914"/>
    </row>
    <row r="48" spans="1:31" ht="12.75" customHeight="1">
      <c r="A48" s="62"/>
      <c r="B48" s="63"/>
      <c r="C48" s="912"/>
      <c r="D48" s="913"/>
      <c r="E48" s="915"/>
      <c r="F48" s="912"/>
      <c r="G48" s="913"/>
      <c r="H48" s="914"/>
      <c r="I48" s="2"/>
      <c r="J48" s="64"/>
      <c r="K48" s="65"/>
      <c r="L48" s="65"/>
      <c r="M48" s="130"/>
      <c r="N48" s="133"/>
      <c r="O48" s="954" t="s">
        <v>259</v>
      </c>
      <c r="P48" s="954"/>
      <c r="Q48" s="954"/>
      <c r="R48" s="130"/>
      <c r="S48" s="133"/>
      <c r="T48" s="65"/>
      <c r="U48" s="65"/>
      <c r="V48" s="66"/>
      <c r="W48" s="2"/>
      <c r="X48" s="62"/>
      <c r="Y48" s="63"/>
      <c r="Z48" s="912"/>
      <c r="AA48" s="913"/>
      <c r="AB48" s="915"/>
      <c r="AC48" s="912"/>
      <c r="AD48" s="913"/>
      <c r="AE48" s="914"/>
    </row>
    <row r="49" spans="1:31" ht="12.75" customHeight="1">
      <c r="A49" s="62"/>
      <c r="B49" s="63"/>
      <c r="C49" s="912"/>
      <c r="D49" s="913"/>
      <c r="E49" s="915"/>
      <c r="F49" s="912"/>
      <c r="G49" s="913"/>
      <c r="H49" s="914"/>
      <c r="I49" s="2"/>
      <c r="J49" s="67"/>
      <c r="K49" s="68"/>
      <c r="L49" s="68"/>
      <c r="M49" s="131"/>
      <c r="N49" s="134"/>
      <c r="O49" s="997" t="s">
        <v>260</v>
      </c>
      <c r="P49" s="997"/>
      <c r="Q49" s="997"/>
      <c r="R49" s="131"/>
      <c r="S49" s="134"/>
      <c r="T49" s="68"/>
      <c r="U49" s="68"/>
      <c r="V49" s="69"/>
      <c r="W49" s="2"/>
      <c r="X49" s="62"/>
      <c r="Y49" s="63"/>
      <c r="Z49" s="912"/>
      <c r="AA49" s="913"/>
      <c r="AB49" s="915"/>
      <c r="AC49" s="912"/>
      <c r="AD49" s="913"/>
      <c r="AE49" s="914"/>
    </row>
    <row r="50" spans="1:31" ht="12.75" customHeight="1">
      <c r="A50" s="62"/>
      <c r="B50" s="63"/>
      <c r="C50" s="912"/>
      <c r="D50" s="913"/>
      <c r="E50" s="915"/>
      <c r="F50" s="912"/>
      <c r="G50" s="913"/>
      <c r="H50" s="914"/>
      <c r="W50" s="2"/>
      <c r="X50" s="62"/>
      <c r="Y50" s="63"/>
      <c r="Z50" s="912"/>
      <c r="AA50" s="913"/>
      <c r="AB50" s="915"/>
      <c r="AC50" s="912"/>
      <c r="AD50" s="913"/>
      <c r="AE50" s="914"/>
    </row>
    <row r="51" spans="1:31" ht="12.75" customHeight="1">
      <c r="A51" s="62"/>
      <c r="B51" s="63"/>
      <c r="C51" s="912"/>
      <c r="D51" s="913"/>
      <c r="E51" s="915"/>
      <c r="F51" s="912"/>
      <c r="G51" s="913"/>
      <c r="H51" s="914"/>
      <c r="I51" s="1007" t="s">
        <v>243</v>
      </c>
      <c r="J51" s="1007"/>
      <c r="K51" s="827" t="s">
        <v>244</v>
      </c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2"/>
      <c r="X51" s="62"/>
      <c r="Y51" s="63"/>
      <c r="Z51" s="912"/>
      <c r="AA51" s="913"/>
      <c r="AB51" s="915"/>
      <c r="AC51" s="912"/>
      <c r="AD51" s="913"/>
      <c r="AE51" s="914"/>
    </row>
    <row r="52" spans="1:31" ht="12.75" customHeight="1">
      <c r="A52" s="62"/>
      <c r="B52" s="63"/>
      <c r="C52" s="912"/>
      <c r="D52" s="913"/>
      <c r="E52" s="915"/>
      <c r="F52" s="912"/>
      <c r="G52" s="913"/>
      <c r="H52" s="914"/>
      <c r="I52" s="2"/>
      <c r="J52" s="15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2"/>
      <c r="X52" s="62"/>
      <c r="Y52" s="63"/>
      <c r="Z52" s="912"/>
      <c r="AA52" s="913"/>
      <c r="AB52" s="915"/>
      <c r="AC52" s="912"/>
      <c r="AD52" s="913"/>
      <c r="AE52" s="914"/>
    </row>
    <row r="53" spans="1:31" ht="12.75" customHeight="1">
      <c r="A53" s="62"/>
      <c r="B53" s="63"/>
      <c r="C53" s="912"/>
      <c r="D53" s="913"/>
      <c r="E53" s="915"/>
      <c r="F53" s="912"/>
      <c r="G53" s="913"/>
      <c r="H53" s="914"/>
      <c r="I53" s="1007" t="s">
        <v>287</v>
      </c>
      <c r="J53" s="1007"/>
      <c r="K53" s="827" t="s">
        <v>288</v>
      </c>
      <c r="L53" s="827"/>
      <c r="M53" s="827"/>
      <c r="N53" s="827"/>
      <c r="O53" s="827"/>
      <c r="P53" s="827"/>
      <c r="Q53" s="827"/>
      <c r="R53" s="827"/>
      <c r="S53" s="827"/>
      <c r="T53" s="827"/>
      <c r="U53" s="827"/>
      <c r="V53" s="827"/>
      <c r="W53" s="2"/>
      <c r="X53" s="62"/>
      <c r="Y53" s="63"/>
      <c r="Z53" s="912"/>
      <c r="AA53" s="913"/>
      <c r="AB53" s="915"/>
      <c r="AC53" s="912"/>
      <c r="AD53" s="913"/>
      <c r="AE53" s="914"/>
    </row>
    <row r="54" spans="1:31" ht="12.75" customHeight="1">
      <c r="A54" s="70"/>
      <c r="B54" s="71"/>
      <c r="C54" s="998"/>
      <c r="D54" s="999"/>
      <c r="E54" s="1000"/>
      <c r="F54" s="998"/>
      <c r="G54" s="999"/>
      <c r="H54" s="1001"/>
      <c r="I54" s="2"/>
      <c r="J54" s="15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2"/>
      <c r="X54" s="70"/>
      <c r="Y54" s="71"/>
      <c r="Z54" s="998"/>
      <c r="AA54" s="999"/>
      <c r="AB54" s="1000"/>
      <c r="AC54" s="998"/>
      <c r="AD54" s="999"/>
      <c r="AE54" s="1001"/>
    </row>
    <row r="55" spans="1:31" ht="6" customHeight="1">
      <c r="A55" s="17"/>
      <c r="B55" s="72"/>
      <c r="C55" s="17"/>
      <c r="D55" s="17"/>
      <c r="E55" s="17"/>
      <c r="F55" s="17"/>
      <c r="G55" s="17"/>
      <c r="H55" s="17"/>
      <c r="I55" s="2"/>
      <c r="J55" s="1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>
      <c r="A56" s="1004" t="s">
        <v>245</v>
      </c>
      <c r="B56" s="1004"/>
      <c r="C56" s="1004"/>
      <c r="D56" s="1004"/>
      <c r="E56" s="1004"/>
      <c r="F56" s="1004"/>
      <c r="G56" s="1004"/>
      <c r="H56" s="1004"/>
      <c r="I56" s="1004"/>
      <c r="J56" s="1004"/>
      <c r="K56" s="1004"/>
      <c r="L56" s="1004"/>
      <c r="M56" s="1004"/>
      <c r="N56" s="1004"/>
      <c r="O56" s="1004"/>
      <c r="P56" s="1004"/>
      <c r="Q56" s="1004"/>
      <c r="R56" s="1004"/>
      <c r="S56" s="1004"/>
      <c r="T56" s="1004"/>
      <c r="U56" s="1004"/>
      <c r="V56" s="1004"/>
      <c r="W56" s="1004"/>
      <c r="X56" s="1004"/>
      <c r="Y56" s="1004"/>
      <c r="Z56" s="1004"/>
      <c r="AA56" s="1004"/>
      <c r="AB56" s="1004"/>
      <c r="AC56" s="1004"/>
      <c r="AD56" s="1004"/>
      <c r="AE56" s="1004"/>
    </row>
    <row r="57" spans="1:31" ht="15" customHeight="1">
      <c r="A57" s="1004" t="s">
        <v>246</v>
      </c>
      <c r="B57" s="1004"/>
      <c r="C57" s="1004"/>
      <c r="D57" s="1004"/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4"/>
      <c r="AC57" s="1004"/>
      <c r="AD57" s="1004"/>
      <c r="AE57" s="1004"/>
    </row>
    <row r="58" spans="1:31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976" t="s">
        <v>247</v>
      </c>
      <c r="B59" s="980" t="s">
        <v>208</v>
      </c>
      <c r="C59" s="980" t="s">
        <v>248</v>
      </c>
      <c r="D59" s="980"/>
      <c r="E59" s="980"/>
      <c r="F59" s="980" t="s">
        <v>258</v>
      </c>
      <c r="G59" s="980" t="s">
        <v>249</v>
      </c>
      <c r="H59" s="980"/>
      <c r="I59" s="980"/>
      <c r="J59" s="980"/>
      <c r="K59" s="980" t="s">
        <v>258</v>
      </c>
      <c r="L59" s="980" t="s">
        <v>261</v>
      </c>
      <c r="M59" s="980"/>
      <c r="N59" s="980"/>
      <c r="O59" s="1065" t="s">
        <v>250</v>
      </c>
      <c r="P59" s="1065"/>
      <c r="Q59" s="1065"/>
      <c r="R59" s="1065"/>
      <c r="S59" s="1065"/>
      <c r="T59" s="1065"/>
      <c r="U59" s="1065"/>
      <c r="V59" s="1065"/>
      <c r="W59" s="1065"/>
      <c r="X59" s="1065"/>
      <c r="Y59" s="1065"/>
      <c r="Z59" s="1065"/>
      <c r="AA59" s="1065"/>
      <c r="AB59" s="1065"/>
      <c r="AC59" s="1065"/>
      <c r="AD59" s="1065"/>
      <c r="AE59" s="1066"/>
    </row>
    <row r="60" spans="1:31" ht="13.5">
      <c r="A60" s="1005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1067" t="s">
        <v>262</v>
      </c>
      <c r="P60" s="1067"/>
      <c r="Q60" s="1067"/>
      <c r="R60" s="952" t="s">
        <v>263</v>
      </c>
      <c r="S60" s="952"/>
      <c r="T60" s="952"/>
      <c r="U60" s="952"/>
      <c r="V60" s="952"/>
      <c r="W60" s="952"/>
      <c r="X60" s="952"/>
      <c r="Y60" s="952"/>
      <c r="Z60" s="952"/>
      <c r="AA60" s="952"/>
      <c r="AB60" s="952"/>
      <c r="AC60" s="952"/>
      <c r="AD60" s="952"/>
      <c r="AE60" s="953"/>
    </row>
    <row r="61" spans="1:31" ht="13.5">
      <c r="A61" s="1005"/>
      <c r="B61" s="74"/>
      <c r="C61" s="1006"/>
      <c r="D61" s="1006"/>
      <c r="E61" s="1006"/>
      <c r="F61" s="74"/>
      <c r="G61" s="996"/>
      <c r="H61" s="996"/>
      <c r="I61" s="996"/>
      <c r="J61" s="996"/>
      <c r="K61" s="75"/>
      <c r="L61" s="996"/>
      <c r="M61" s="996"/>
      <c r="N61" s="996"/>
      <c r="O61" s="76"/>
      <c r="P61" s="77" t="s">
        <v>264</v>
      </c>
      <c r="Q61" s="78"/>
      <c r="R61" s="79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1"/>
    </row>
    <row r="62" spans="1:31" ht="13.5">
      <c r="A62" s="1005"/>
      <c r="B62" s="82"/>
      <c r="C62" s="1002"/>
      <c r="D62" s="1002"/>
      <c r="E62" s="1002"/>
      <c r="F62" s="82"/>
      <c r="G62" s="974"/>
      <c r="H62" s="974"/>
      <c r="I62" s="974"/>
      <c r="J62" s="974"/>
      <c r="K62" s="83"/>
      <c r="L62" s="974"/>
      <c r="M62" s="974"/>
      <c r="N62" s="974"/>
      <c r="O62" s="84"/>
      <c r="P62" s="85" t="s">
        <v>264</v>
      </c>
      <c r="Q62" s="86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</row>
    <row r="63" spans="1:31" ht="13.5">
      <c r="A63" s="1005"/>
      <c r="B63" s="82"/>
      <c r="C63" s="974"/>
      <c r="D63" s="974"/>
      <c r="E63" s="974"/>
      <c r="F63" s="82"/>
      <c r="G63" s="974"/>
      <c r="H63" s="974"/>
      <c r="I63" s="974"/>
      <c r="J63" s="974"/>
      <c r="K63" s="83"/>
      <c r="L63" s="974"/>
      <c r="M63" s="974"/>
      <c r="N63" s="974"/>
      <c r="O63" s="84"/>
      <c r="P63" s="85" t="s">
        <v>264</v>
      </c>
      <c r="Q63" s="86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</row>
    <row r="64" spans="1:31" ht="13.5">
      <c r="A64" s="1005"/>
      <c r="B64" s="82"/>
      <c r="C64" s="974"/>
      <c r="D64" s="974"/>
      <c r="E64" s="974"/>
      <c r="F64" s="82"/>
      <c r="G64" s="974"/>
      <c r="H64" s="974"/>
      <c r="I64" s="974"/>
      <c r="J64" s="974"/>
      <c r="K64" s="83"/>
      <c r="L64" s="974"/>
      <c r="M64" s="974"/>
      <c r="N64" s="974"/>
      <c r="O64" s="84"/>
      <c r="P64" s="85" t="s">
        <v>264</v>
      </c>
      <c r="Q64" s="8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</row>
    <row r="65" spans="1:31" ht="13.5">
      <c r="A65" s="1005"/>
      <c r="B65" s="82"/>
      <c r="C65" s="974"/>
      <c r="D65" s="974"/>
      <c r="E65" s="974"/>
      <c r="F65" s="82"/>
      <c r="G65" s="974"/>
      <c r="H65" s="974"/>
      <c r="I65" s="974"/>
      <c r="J65" s="974"/>
      <c r="K65" s="83"/>
      <c r="L65" s="974"/>
      <c r="M65" s="974"/>
      <c r="N65" s="974"/>
      <c r="O65" s="84"/>
      <c r="P65" s="85" t="s">
        <v>264</v>
      </c>
      <c r="Q65" s="8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ht="13.5">
      <c r="A66" s="1005"/>
      <c r="B66" s="82"/>
      <c r="C66" s="1002"/>
      <c r="D66" s="1002"/>
      <c r="E66" s="1002"/>
      <c r="F66" s="82"/>
      <c r="G66" s="974"/>
      <c r="H66" s="974"/>
      <c r="I66" s="974"/>
      <c r="J66" s="974"/>
      <c r="K66" s="83"/>
      <c r="L66" s="974"/>
      <c r="M66" s="974"/>
      <c r="N66" s="974"/>
      <c r="O66" s="84"/>
      <c r="P66" s="85" t="s">
        <v>264</v>
      </c>
      <c r="Q66" s="86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ht="13.5">
      <c r="A67" s="1005"/>
      <c r="B67" s="82"/>
      <c r="C67" s="1002"/>
      <c r="D67" s="1002"/>
      <c r="E67" s="1002"/>
      <c r="F67" s="82"/>
      <c r="G67" s="974"/>
      <c r="H67" s="974"/>
      <c r="I67" s="974"/>
      <c r="J67" s="974"/>
      <c r="K67" s="83"/>
      <c r="L67" s="974"/>
      <c r="M67" s="974"/>
      <c r="N67" s="974"/>
      <c r="O67" s="84"/>
      <c r="P67" s="85" t="s">
        <v>264</v>
      </c>
      <c r="Q67" s="86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</row>
    <row r="68" spans="1:31" ht="13.5">
      <c r="A68" s="1005"/>
      <c r="B68" s="82"/>
      <c r="C68" s="1002"/>
      <c r="D68" s="1002"/>
      <c r="E68" s="1002"/>
      <c r="F68" s="82"/>
      <c r="G68" s="974"/>
      <c r="H68" s="974"/>
      <c r="I68" s="974"/>
      <c r="J68" s="974"/>
      <c r="K68" s="83"/>
      <c r="L68" s="974"/>
      <c r="M68" s="974"/>
      <c r="N68" s="974"/>
      <c r="O68" s="84"/>
      <c r="P68" s="85" t="s">
        <v>264</v>
      </c>
      <c r="Q68" s="86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</row>
    <row r="69" spans="1:31" ht="13.5">
      <c r="A69" s="1005"/>
      <c r="B69" s="82"/>
      <c r="C69" s="1002"/>
      <c r="D69" s="1002"/>
      <c r="E69" s="1002"/>
      <c r="F69" s="82"/>
      <c r="G69" s="974"/>
      <c r="H69" s="974"/>
      <c r="I69" s="974"/>
      <c r="J69" s="974"/>
      <c r="K69" s="83"/>
      <c r="L69" s="974"/>
      <c r="M69" s="974"/>
      <c r="N69" s="974"/>
      <c r="O69" s="84"/>
      <c r="P69" s="85" t="s">
        <v>264</v>
      </c>
      <c r="Q69" s="86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</row>
    <row r="70" spans="1:31" ht="13.5">
      <c r="A70" s="977"/>
      <c r="B70" s="90"/>
      <c r="C70" s="1003"/>
      <c r="D70" s="1003"/>
      <c r="E70" s="1003"/>
      <c r="F70" s="90"/>
      <c r="G70" s="975"/>
      <c r="H70" s="975"/>
      <c r="I70" s="975"/>
      <c r="J70" s="975"/>
      <c r="K70" s="91"/>
      <c r="L70" s="975"/>
      <c r="M70" s="975"/>
      <c r="N70" s="975"/>
      <c r="O70" s="92"/>
      <c r="P70" s="93" t="s">
        <v>264</v>
      </c>
      <c r="Q70" s="94"/>
      <c r="R70" s="95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ht="12" customHeight="1">
      <c r="A71" s="962" t="s">
        <v>251</v>
      </c>
      <c r="B71" s="951"/>
      <c r="C71" s="951"/>
      <c r="D71" s="951"/>
      <c r="E71" s="951"/>
      <c r="F71" s="951" t="s">
        <v>265</v>
      </c>
      <c r="G71" s="951"/>
      <c r="H71" s="951" t="s">
        <v>266</v>
      </c>
      <c r="I71" s="951"/>
      <c r="J71" s="951" t="s">
        <v>267</v>
      </c>
      <c r="K71" s="951"/>
      <c r="L71" s="951" t="s">
        <v>268</v>
      </c>
      <c r="M71" s="951"/>
      <c r="N71" s="951" t="s">
        <v>269</v>
      </c>
      <c r="O71" s="951"/>
      <c r="P71" s="8"/>
      <c r="Q71" s="951" t="s">
        <v>270</v>
      </c>
      <c r="R71" s="951"/>
      <c r="S71" s="951" t="s">
        <v>271</v>
      </c>
      <c r="T71" s="951"/>
      <c r="U71" s="951" t="s">
        <v>272</v>
      </c>
      <c r="V71" s="951"/>
      <c r="W71" s="951" t="s">
        <v>273</v>
      </c>
      <c r="X71" s="951"/>
      <c r="Y71" s="951" t="s">
        <v>274</v>
      </c>
      <c r="Z71" s="951"/>
      <c r="AA71" s="951" t="s">
        <v>275</v>
      </c>
      <c r="AB71" s="951"/>
      <c r="AC71" s="951" t="s">
        <v>276</v>
      </c>
      <c r="AD71" s="951"/>
      <c r="AE71" s="98"/>
    </row>
    <row r="72" spans="1:31" ht="13.5">
      <c r="A72" s="963" t="s">
        <v>252</v>
      </c>
      <c r="B72" s="950"/>
      <c r="C72" s="972"/>
      <c r="D72" s="972"/>
      <c r="E72" s="972"/>
      <c r="F72" s="99"/>
      <c r="G72" s="135"/>
      <c r="H72" s="99"/>
      <c r="I72" s="135"/>
      <c r="J72" s="99"/>
      <c r="K72" s="135"/>
      <c r="L72" s="99"/>
      <c r="M72" s="135"/>
      <c r="N72" s="99"/>
      <c r="O72" s="135"/>
      <c r="P72" s="100"/>
      <c r="Q72" s="99"/>
      <c r="R72" s="135"/>
      <c r="S72" s="99"/>
      <c r="T72" s="135"/>
      <c r="U72" s="99"/>
      <c r="V72" s="135"/>
      <c r="W72" s="99"/>
      <c r="X72" s="135"/>
      <c r="Y72" s="99"/>
      <c r="Z72" s="135"/>
      <c r="AA72" s="99"/>
      <c r="AB72" s="135"/>
      <c r="AC72" s="99"/>
      <c r="AD72" s="135"/>
      <c r="AE72" s="101"/>
    </row>
    <row r="73" spans="1:31" ht="13.5">
      <c r="A73" s="1068" t="s">
        <v>253</v>
      </c>
      <c r="B73" s="981"/>
      <c r="C73" s="945"/>
      <c r="D73" s="945"/>
      <c r="E73" s="945"/>
      <c r="F73" s="102"/>
      <c r="G73" s="136"/>
      <c r="H73" s="102"/>
      <c r="I73" s="136"/>
      <c r="J73" s="102"/>
      <c r="K73" s="136"/>
      <c r="L73" s="102"/>
      <c r="M73" s="136"/>
      <c r="N73" s="102"/>
      <c r="O73" s="136"/>
      <c r="P73" s="103"/>
      <c r="Q73" s="102"/>
      <c r="R73" s="136"/>
      <c r="S73" s="102"/>
      <c r="T73" s="136"/>
      <c r="U73" s="102"/>
      <c r="V73" s="136"/>
      <c r="W73" s="102"/>
      <c r="X73" s="136"/>
      <c r="Y73" s="102"/>
      <c r="Z73" s="136"/>
      <c r="AA73" s="102"/>
      <c r="AB73" s="136"/>
      <c r="AC73" s="102"/>
      <c r="AD73" s="136"/>
      <c r="AE73" s="104"/>
    </row>
    <row r="74" spans="1:31" ht="13.5">
      <c r="A74" s="964" t="s">
        <v>254</v>
      </c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64"/>
      <c r="U74" s="964"/>
      <c r="V74" s="964"/>
      <c r="W74" s="964"/>
      <c r="X74" s="964"/>
      <c r="Y74" s="964"/>
      <c r="Z74" s="964"/>
      <c r="AA74" s="964"/>
      <c r="AB74" s="964"/>
      <c r="AC74" s="964"/>
      <c r="AD74" s="964"/>
      <c r="AE74" s="964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137" t="s">
        <v>289</v>
      </c>
      <c r="B76" s="138"/>
      <c r="C76" s="138"/>
      <c r="D76" s="139"/>
      <c r="E76" s="138"/>
      <c r="F76" s="138"/>
      <c r="G76" s="138"/>
      <c r="H76" s="138"/>
      <c r="I76" s="138"/>
      <c r="J76" s="140"/>
      <c r="K76" s="138"/>
      <c r="L76" s="138"/>
      <c r="M76" s="138"/>
      <c r="N76" s="138"/>
      <c r="O76" s="138"/>
      <c r="P76" s="7"/>
      <c r="Q76" s="7"/>
      <c r="R76" s="138"/>
      <c r="S76" s="138"/>
      <c r="T76" s="138"/>
      <c r="U76" s="138"/>
      <c r="V76" s="139"/>
      <c r="W76" s="138"/>
      <c r="X76" s="138"/>
      <c r="Y76" s="138"/>
      <c r="Z76" s="138"/>
      <c r="AA76" s="138"/>
      <c r="AB76" s="138"/>
      <c r="AC76" s="138"/>
      <c r="AD76" s="138"/>
      <c r="AE76" s="141"/>
    </row>
    <row r="77" spans="1:31" ht="10.5" customHeight="1">
      <c r="A77" s="956"/>
      <c r="B77" s="957"/>
      <c r="C77" s="957"/>
      <c r="D77" s="957"/>
      <c r="E77" s="957"/>
      <c r="F77" s="957"/>
      <c r="G77" s="957"/>
      <c r="H77" s="957"/>
      <c r="I77" s="957"/>
      <c r="J77" s="957"/>
      <c r="K77" s="957"/>
      <c r="L77" s="957"/>
      <c r="M77" s="957"/>
      <c r="N77" s="957"/>
      <c r="O77" s="957"/>
      <c r="P77" s="957"/>
      <c r="Q77" s="957"/>
      <c r="R77" s="957"/>
      <c r="S77" s="957"/>
      <c r="T77" s="957"/>
      <c r="U77" s="957"/>
      <c r="V77" s="957"/>
      <c r="W77" s="957"/>
      <c r="X77" s="957"/>
      <c r="Y77" s="957"/>
      <c r="Z77" s="957"/>
      <c r="AA77" s="957"/>
      <c r="AB77" s="957"/>
      <c r="AC77" s="957"/>
      <c r="AD77" s="957"/>
      <c r="AE77" s="958"/>
    </row>
    <row r="78" spans="1:31" ht="13.5">
      <c r="A78" s="956"/>
      <c r="B78" s="957"/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7"/>
      <c r="V78" s="957"/>
      <c r="W78" s="957"/>
      <c r="X78" s="957"/>
      <c r="Y78" s="957"/>
      <c r="Z78" s="957"/>
      <c r="AA78" s="957"/>
      <c r="AB78" s="957"/>
      <c r="AC78" s="957"/>
      <c r="AD78" s="957"/>
      <c r="AE78" s="958"/>
    </row>
    <row r="79" spans="1:31" ht="13.5">
      <c r="A79" s="956"/>
      <c r="B79" s="957"/>
      <c r="C79" s="957"/>
      <c r="D79" s="957"/>
      <c r="E79" s="957"/>
      <c r="F79" s="957"/>
      <c r="G79" s="957"/>
      <c r="H79" s="957"/>
      <c r="I79" s="957"/>
      <c r="J79" s="957"/>
      <c r="K79" s="957"/>
      <c r="L79" s="957"/>
      <c r="M79" s="957"/>
      <c r="N79" s="957"/>
      <c r="O79" s="957"/>
      <c r="P79" s="957"/>
      <c r="Q79" s="957"/>
      <c r="R79" s="957"/>
      <c r="S79" s="957"/>
      <c r="T79" s="957"/>
      <c r="U79" s="957"/>
      <c r="V79" s="957"/>
      <c r="W79" s="957"/>
      <c r="X79" s="957"/>
      <c r="Y79" s="957"/>
      <c r="Z79" s="957"/>
      <c r="AA79" s="957"/>
      <c r="AB79" s="957"/>
      <c r="AC79" s="957"/>
      <c r="AD79" s="957"/>
      <c r="AE79" s="958"/>
    </row>
    <row r="80" spans="1:31" ht="13.5">
      <c r="A80" s="956"/>
      <c r="B80" s="957"/>
      <c r="C80" s="957"/>
      <c r="D80" s="957"/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7"/>
      <c r="Y80" s="957"/>
      <c r="Z80" s="957"/>
      <c r="AA80" s="957"/>
      <c r="AB80" s="957"/>
      <c r="AC80" s="957"/>
      <c r="AD80" s="957"/>
      <c r="AE80" s="958"/>
    </row>
    <row r="81" spans="1:31" ht="10.5" customHeight="1">
      <c r="A81" s="959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1"/>
    </row>
  </sheetData>
  <mergeCells count="275">
    <mergeCell ref="AC49:AE49"/>
    <mergeCell ref="AC50:AE50"/>
    <mergeCell ref="Z46:AB46"/>
    <mergeCell ref="AC46:AE46"/>
    <mergeCell ref="AC52:AE52"/>
    <mergeCell ref="AE8:AE9"/>
    <mergeCell ref="AC8:AD9"/>
    <mergeCell ref="AB8:AB9"/>
    <mergeCell ref="Z48:AB48"/>
    <mergeCell ref="AC48:AE48"/>
    <mergeCell ref="W39:AE39"/>
    <mergeCell ref="Y17:AC17"/>
    <mergeCell ref="Z44:AB44"/>
    <mergeCell ref="AC44:AE44"/>
    <mergeCell ref="F45:H45"/>
    <mergeCell ref="F46:H46"/>
    <mergeCell ref="F47:H47"/>
    <mergeCell ref="F48:H48"/>
    <mergeCell ref="C44:E44"/>
    <mergeCell ref="C45:E45"/>
    <mergeCell ref="C46:E46"/>
    <mergeCell ref="C47:E47"/>
    <mergeCell ref="C43:E43"/>
    <mergeCell ref="F43:H43"/>
    <mergeCell ref="C31:F31"/>
    <mergeCell ref="C32:F32"/>
    <mergeCell ref="C35:F35"/>
    <mergeCell ref="C29:F29"/>
    <mergeCell ref="C30:F30"/>
    <mergeCell ref="S19:V19"/>
    <mergeCell ref="S20:V20"/>
    <mergeCell ref="S21:V21"/>
    <mergeCell ref="C23:F23"/>
    <mergeCell ref="C21:F21"/>
    <mergeCell ref="C20:F20"/>
    <mergeCell ref="S26:V26"/>
    <mergeCell ref="O43:Q43"/>
    <mergeCell ref="X41:AE41"/>
    <mergeCell ref="Z42:AB42"/>
    <mergeCell ref="N11:R11"/>
    <mergeCell ref="S15:T15"/>
    <mergeCell ref="S11:T11"/>
    <mergeCell ref="N14:R14"/>
    <mergeCell ref="G39:O39"/>
    <mergeCell ref="I17:M17"/>
    <mergeCell ref="S23:V23"/>
    <mergeCell ref="AA1:AE1"/>
    <mergeCell ref="V1:Z1"/>
    <mergeCell ref="Q1:U1"/>
    <mergeCell ref="U71:V71"/>
    <mergeCell ref="R60:AE60"/>
    <mergeCell ref="Q71:R71"/>
    <mergeCell ref="O44:Q44"/>
    <mergeCell ref="S71:T71"/>
    <mergeCell ref="Z45:AB45"/>
    <mergeCell ref="N15:R15"/>
    <mergeCell ref="A77:AE81"/>
    <mergeCell ref="J71:K71"/>
    <mergeCell ref="L71:M71"/>
    <mergeCell ref="H71:I71"/>
    <mergeCell ref="N71:O71"/>
    <mergeCell ref="F71:G71"/>
    <mergeCell ref="A71:E71"/>
    <mergeCell ref="A72:B72"/>
    <mergeCell ref="AC71:AD71"/>
    <mergeCell ref="A74:AE74"/>
    <mergeCell ref="A1:O1"/>
    <mergeCell ref="N13:R13"/>
    <mergeCell ref="M8:R8"/>
    <mergeCell ref="D11:I11"/>
    <mergeCell ref="J11:K15"/>
    <mergeCell ref="N12:R12"/>
    <mergeCell ref="L15:M15"/>
    <mergeCell ref="L11:M11"/>
    <mergeCell ref="L12:M12"/>
    <mergeCell ref="A2:O2"/>
    <mergeCell ref="L69:N69"/>
    <mergeCell ref="L70:N70"/>
    <mergeCell ref="A17:A18"/>
    <mergeCell ref="B17:B18"/>
    <mergeCell ref="C17:F18"/>
    <mergeCell ref="C24:F24"/>
    <mergeCell ref="C25:F25"/>
    <mergeCell ref="C26:F26"/>
    <mergeCell ref="C33:F33"/>
    <mergeCell ref="C36:F36"/>
    <mergeCell ref="X4:Z4"/>
    <mergeCell ref="AA4:AE4"/>
    <mergeCell ref="L68:N68"/>
    <mergeCell ref="Z43:AB43"/>
    <mergeCell ref="AC43:AE43"/>
    <mergeCell ref="V41:V42"/>
    <mergeCell ref="T41:T42"/>
    <mergeCell ref="U41:U42"/>
    <mergeCell ref="AC42:AE42"/>
    <mergeCell ref="L66:N66"/>
    <mergeCell ref="AA2:AE2"/>
    <mergeCell ref="V2:Z2"/>
    <mergeCell ref="Q2:U2"/>
    <mergeCell ref="L62:N62"/>
    <mergeCell ref="L61:N61"/>
    <mergeCell ref="K51:V52"/>
    <mergeCell ref="O49:Q49"/>
    <mergeCell ref="Z54:AB54"/>
    <mergeCell ref="AC54:AE54"/>
    <mergeCell ref="AC53:AE53"/>
    <mergeCell ref="L67:N67"/>
    <mergeCell ref="L63:N63"/>
    <mergeCell ref="L64:N64"/>
    <mergeCell ref="L65:N65"/>
    <mergeCell ref="G62:J62"/>
    <mergeCell ref="G66:J66"/>
    <mergeCell ref="G67:J67"/>
    <mergeCell ref="G63:J63"/>
    <mergeCell ref="G64:J64"/>
    <mergeCell ref="G65:J65"/>
    <mergeCell ref="C68:E68"/>
    <mergeCell ref="C69:E69"/>
    <mergeCell ref="C70:E70"/>
    <mergeCell ref="G68:J68"/>
    <mergeCell ref="G69:J69"/>
    <mergeCell ref="G70:J70"/>
    <mergeCell ref="C62:E62"/>
    <mergeCell ref="C66:E66"/>
    <mergeCell ref="C67:E67"/>
    <mergeCell ref="C63:E63"/>
    <mergeCell ref="C64:E64"/>
    <mergeCell ref="C65:E65"/>
    <mergeCell ref="F54:H54"/>
    <mergeCell ref="C49:E49"/>
    <mergeCell ref="F49:H49"/>
    <mergeCell ref="C50:E50"/>
    <mergeCell ref="F50:H50"/>
    <mergeCell ref="C53:E53"/>
    <mergeCell ref="F53:H53"/>
    <mergeCell ref="C52:E52"/>
    <mergeCell ref="F52:H52"/>
    <mergeCell ref="AC51:AE51"/>
    <mergeCell ref="Z52:AB52"/>
    <mergeCell ref="G59:J60"/>
    <mergeCell ref="A56:AE56"/>
    <mergeCell ref="A57:AE57"/>
    <mergeCell ref="A59:A70"/>
    <mergeCell ref="B59:B60"/>
    <mergeCell ref="C59:E60"/>
    <mergeCell ref="F51:H51"/>
    <mergeCell ref="C61:E61"/>
    <mergeCell ref="O48:Q48"/>
    <mergeCell ref="Z49:AB49"/>
    <mergeCell ref="Z50:AB50"/>
    <mergeCell ref="Z53:AB53"/>
    <mergeCell ref="Z51:AB51"/>
    <mergeCell ref="C48:E48"/>
    <mergeCell ref="I51:J51"/>
    <mergeCell ref="K59:K60"/>
    <mergeCell ref="L5:M5"/>
    <mergeCell ref="A6:D6"/>
    <mergeCell ref="C22:F22"/>
    <mergeCell ref="C14:D14"/>
    <mergeCell ref="G14:I14"/>
    <mergeCell ref="G17:G18"/>
    <mergeCell ref="C19:F19"/>
    <mergeCell ref="O47:Q47"/>
    <mergeCell ref="AC45:AE45"/>
    <mergeCell ref="Z47:AB47"/>
    <mergeCell ref="O45:Q45"/>
    <mergeCell ref="AC47:AE47"/>
    <mergeCell ref="O46:Q46"/>
    <mergeCell ref="N41:N42"/>
    <mergeCell ref="R41:R42"/>
    <mergeCell ref="F44:H44"/>
    <mergeCell ref="M41:M42"/>
    <mergeCell ref="J41:J42"/>
    <mergeCell ref="K41:K42"/>
    <mergeCell ref="L41:L42"/>
    <mergeCell ref="A41:H41"/>
    <mergeCell ref="C42:E42"/>
    <mergeCell ref="F42:H42"/>
    <mergeCell ref="S41:S42"/>
    <mergeCell ref="R6:S6"/>
    <mergeCell ref="A9:C9"/>
    <mergeCell ref="S8:U8"/>
    <mergeCell ref="Q17:Q18"/>
    <mergeCell ref="O41:Q42"/>
    <mergeCell ref="A39:B39"/>
    <mergeCell ref="C39:F39"/>
    <mergeCell ref="C34:F34"/>
    <mergeCell ref="E6:G6"/>
    <mergeCell ref="H17:H18"/>
    <mergeCell ref="A11:C11"/>
    <mergeCell ref="Q39:R39"/>
    <mergeCell ref="L13:M13"/>
    <mergeCell ref="L14:M14"/>
    <mergeCell ref="B12:H13"/>
    <mergeCell ref="C37:F37"/>
    <mergeCell ref="C38:F38"/>
    <mergeCell ref="C27:F27"/>
    <mergeCell ref="C28:F28"/>
    <mergeCell ref="S39:V39"/>
    <mergeCell ref="AC11:AE11"/>
    <mergeCell ref="Y14:Z14"/>
    <mergeCell ref="R17:R18"/>
    <mergeCell ref="S17:V18"/>
    <mergeCell ref="AC14:AE14"/>
    <mergeCell ref="AD17:AE17"/>
    <mergeCell ref="S35:V35"/>
    <mergeCell ref="S24:V24"/>
    <mergeCell ref="U11:V15"/>
    <mergeCell ref="S12:T12"/>
    <mergeCell ref="AK5:AL5"/>
    <mergeCell ref="W17:W18"/>
    <mergeCell ref="AC5:AD5"/>
    <mergeCell ref="V5:W5"/>
    <mergeCell ref="X17:X18"/>
    <mergeCell ref="V8:AA8"/>
    <mergeCell ref="V9:AA9"/>
    <mergeCell ref="AG5:AJ5"/>
    <mergeCell ref="AC6:AE6"/>
    <mergeCell ref="S33:V33"/>
    <mergeCell ref="S34:V34"/>
    <mergeCell ref="S38:V38"/>
    <mergeCell ref="S28:V28"/>
    <mergeCell ref="S29:V29"/>
    <mergeCell ref="S13:T13"/>
    <mergeCell ref="S25:V25"/>
    <mergeCell ref="N17:O17"/>
    <mergeCell ref="S22:V22"/>
    <mergeCell ref="S14:T14"/>
    <mergeCell ref="I53:J53"/>
    <mergeCell ref="K53:V54"/>
    <mergeCell ref="C51:E51"/>
    <mergeCell ref="AA71:AB71"/>
    <mergeCell ref="G61:J61"/>
    <mergeCell ref="L59:N60"/>
    <mergeCell ref="O59:AE59"/>
    <mergeCell ref="O60:Q60"/>
    <mergeCell ref="F59:F60"/>
    <mergeCell ref="C54:E54"/>
    <mergeCell ref="A73:B73"/>
    <mergeCell ref="C72:E72"/>
    <mergeCell ref="C73:E73"/>
    <mergeCell ref="W71:X71"/>
    <mergeCell ref="Y71:Z71"/>
    <mergeCell ref="W6:Y6"/>
    <mergeCell ref="Z6:AB6"/>
    <mergeCell ref="S36:V36"/>
    <mergeCell ref="S37:V37"/>
    <mergeCell ref="S31:V31"/>
    <mergeCell ref="S32:V32"/>
    <mergeCell ref="X12:AD13"/>
    <mergeCell ref="S27:V27"/>
    <mergeCell ref="S30:V30"/>
    <mergeCell ref="A4:D4"/>
    <mergeCell ref="A5:D5"/>
    <mergeCell ref="N5:U5"/>
    <mergeCell ref="E5:K5"/>
    <mergeCell ref="N4:R4"/>
    <mergeCell ref="S4:W4"/>
    <mergeCell ref="E4:H4"/>
    <mergeCell ref="I4:M4"/>
    <mergeCell ref="AA5:AB5"/>
    <mergeCell ref="X5:Y5"/>
    <mergeCell ref="H6:I6"/>
    <mergeCell ref="W11:AB11"/>
    <mergeCell ref="S9:U9"/>
    <mergeCell ref="M9:R9"/>
    <mergeCell ref="P6:Q6"/>
    <mergeCell ref="T6:V6"/>
    <mergeCell ref="J6:K6"/>
    <mergeCell ref="L6:M6"/>
    <mergeCell ref="A8:C8"/>
    <mergeCell ref="J8:L8"/>
    <mergeCell ref="J9:L9"/>
    <mergeCell ref="D9:I9"/>
    <mergeCell ref="D8:I8"/>
  </mergeCells>
  <dataValidations count="1">
    <dataValidation type="list" allowBlank="1" showInputMessage="1" showErrorMessage="1" sqref="AD48:AE48 G48:H48 AD53:AE54 G53:H55">
      <formula1>"反スポ,ラフ"</formula1>
    </dataValidation>
  </dataValidation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46"/>
  <sheetViews>
    <sheetView workbookViewId="0" topLeftCell="A1">
      <selection activeCell="D46" sqref="D46"/>
    </sheetView>
  </sheetViews>
  <sheetFormatPr defaultColWidth="9.00390625" defaultRowHeight="13.5"/>
  <cols>
    <col min="1" max="1" width="9.75390625" style="2" customWidth="1"/>
    <col min="2" max="2" width="10.875" style="2" customWidth="1"/>
    <col min="3" max="3" width="4.125" style="2" customWidth="1"/>
    <col min="4" max="4" width="30.625" style="2" customWidth="1"/>
    <col min="5" max="9" width="10.625" style="2" customWidth="1"/>
    <col min="10" max="16384" width="9.00390625" style="2" customWidth="1"/>
  </cols>
  <sheetData>
    <row r="2" spans="7:9" ht="19.5" customHeight="1">
      <c r="G2" s="805" t="s">
        <v>365</v>
      </c>
      <c r="H2" s="805"/>
      <c r="I2" s="805"/>
    </row>
    <row r="3" spans="7:9" ht="19.5" customHeight="1">
      <c r="G3" s="183" t="s">
        <v>368</v>
      </c>
      <c r="H3" s="183" t="s">
        <v>367</v>
      </c>
      <c r="I3" s="183" t="s">
        <v>366</v>
      </c>
    </row>
    <row r="4" spans="1:9" ht="50.25" customHeight="1">
      <c r="A4" s="832" t="s">
        <v>51</v>
      </c>
      <c r="B4" s="832"/>
      <c r="C4" s="832"/>
      <c r="D4" s="832"/>
      <c r="E4" s="832"/>
      <c r="F4" s="1157"/>
      <c r="G4" s="211"/>
      <c r="H4" s="211"/>
      <c r="I4" s="211"/>
    </row>
    <row r="5" spans="2:9" s="24" customFormat="1" ht="10.5" customHeight="1">
      <c r="B5" s="189"/>
      <c r="C5" s="189"/>
      <c r="D5" s="189"/>
      <c r="E5" s="189"/>
      <c r="G5" s="186"/>
      <c r="H5" s="186"/>
      <c r="I5" s="186"/>
    </row>
    <row r="6" spans="1:9" s="215" customFormat="1" ht="19.5" customHeight="1">
      <c r="A6" s="213"/>
      <c r="B6" s="1131" t="s">
        <v>186</v>
      </c>
      <c r="C6" s="1132"/>
      <c r="D6" s="1132"/>
      <c r="E6" s="214" t="s">
        <v>359</v>
      </c>
      <c r="F6" s="1132" t="s">
        <v>356</v>
      </c>
      <c r="G6" s="1132"/>
      <c r="H6" s="1132"/>
      <c r="I6" s="1133"/>
    </row>
    <row r="7" spans="1:9" s="24" customFormat="1" ht="19.5" customHeight="1">
      <c r="A7" s="190"/>
      <c r="B7" s="835" t="s">
        <v>187</v>
      </c>
      <c r="C7" s="839"/>
      <c r="D7" s="840"/>
      <c r="E7" s="1149" t="e">
        <f>'書類綴表紙'!D9</f>
        <v>#N/A</v>
      </c>
      <c r="F7" s="1165" t="e">
        <f>'結果報告'!AS8</f>
        <v>#N/A</v>
      </c>
      <c r="G7" s="1166"/>
      <c r="H7" s="1166"/>
      <c r="I7" s="1153"/>
    </row>
    <row r="8" spans="1:9" s="24" customFormat="1" ht="19.5" customHeight="1">
      <c r="A8" s="190"/>
      <c r="B8" s="835" t="s">
        <v>188</v>
      </c>
      <c r="C8" s="839"/>
      <c r="D8" s="840"/>
      <c r="E8" s="1150"/>
      <c r="F8" s="835"/>
      <c r="G8" s="839"/>
      <c r="H8" s="839"/>
      <c r="I8" s="840"/>
    </row>
    <row r="9" spans="1:9" s="24" customFormat="1" ht="19.5" customHeight="1">
      <c r="A9" s="190"/>
      <c r="B9" s="836" t="s">
        <v>189</v>
      </c>
      <c r="C9" s="847"/>
      <c r="D9" s="212" t="s">
        <v>190</v>
      </c>
      <c r="E9" s="1151"/>
      <c r="F9" s="836"/>
      <c r="G9" s="847"/>
      <c r="H9" s="847"/>
      <c r="I9" s="1154"/>
    </row>
    <row r="10" spans="1:9" s="215" customFormat="1" ht="19.5" customHeight="1">
      <c r="A10" s="213"/>
      <c r="B10" s="216">
        <f>J10</f>
        <v>0</v>
      </c>
      <c r="C10" s="1129" t="s">
        <v>333</v>
      </c>
      <c r="D10" s="1130"/>
      <c r="E10" s="1127" t="s">
        <v>357</v>
      </c>
      <c r="F10" s="1127"/>
      <c r="G10" s="1127"/>
      <c r="H10" s="1127"/>
      <c r="I10" s="1128"/>
    </row>
    <row r="11" spans="1:9" s="24" customFormat="1" ht="19.5" customHeight="1">
      <c r="A11" s="190"/>
      <c r="B11" s="834" t="e">
        <f>'結果報告'!BQ3</f>
        <v>#N/A</v>
      </c>
      <c r="C11" s="1152" t="e">
        <f>'結果報告'!J8</f>
        <v>#N/A</v>
      </c>
      <c r="D11" s="1153"/>
      <c r="E11" s="1134" t="e">
        <f>'結果報告'!G9</f>
        <v>#N/A</v>
      </c>
      <c r="F11" s="1135"/>
      <c r="G11" s="205" t="s">
        <v>200</v>
      </c>
      <c r="H11" s="1139" t="e">
        <f>'結果報告'!BA9</f>
        <v>#N/A</v>
      </c>
      <c r="I11" s="1140"/>
    </row>
    <row r="12" spans="1:9" s="24" customFormat="1" ht="19.5" customHeight="1">
      <c r="A12" s="190"/>
      <c r="B12" s="835"/>
      <c r="C12" s="835"/>
      <c r="D12" s="840"/>
      <c r="E12" s="1136" t="e">
        <f>'結果報告'!G30</f>
        <v>#N/A</v>
      </c>
      <c r="F12" s="805"/>
      <c r="G12" s="188" t="s">
        <v>200</v>
      </c>
      <c r="H12" s="1141" t="e">
        <f>'結果報告'!BA30</f>
        <v>#N/A</v>
      </c>
      <c r="I12" s="1104"/>
    </row>
    <row r="13" spans="1:9" s="24" customFormat="1" ht="19.5" customHeight="1">
      <c r="A13" s="190"/>
      <c r="B13" s="836"/>
      <c r="C13" s="836"/>
      <c r="D13" s="1154"/>
      <c r="E13" s="862"/>
      <c r="F13" s="863"/>
      <c r="G13" s="204" t="s">
        <v>200</v>
      </c>
      <c r="H13" s="814"/>
      <c r="I13" s="815"/>
    </row>
    <row r="14" spans="1:9" ht="13.5">
      <c r="A14" s="184"/>
      <c r="B14" s="184"/>
      <c r="C14" s="184"/>
      <c r="D14" s="184"/>
      <c r="E14" s="184"/>
      <c r="F14" s="184"/>
      <c r="G14" s="184"/>
      <c r="H14" s="184"/>
      <c r="I14" s="182"/>
    </row>
    <row r="15" spans="1:9" s="215" customFormat="1" ht="24.75" customHeight="1" thickBot="1">
      <c r="A15" s="312"/>
      <c r="B15" s="216" t="s">
        <v>346</v>
      </c>
      <c r="C15" s="217" t="s">
        <v>191</v>
      </c>
      <c r="D15" s="218" t="s">
        <v>345</v>
      </c>
      <c r="E15" s="217" t="s">
        <v>340</v>
      </c>
      <c r="F15" s="208" t="s">
        <v>347</v>
      </c>
      <c r="G15" s="1142" t="s">
        <v>341</v>
      </c>
      <c r="H15" s="1127"/>
      <c r="I15" s="1128"/>
    </row>
    <row r="16" spans="1:9" s="24" customFormat="1" ht="19.5" customHeight="1" thickBot="1">
      <c r="A16" s="1118" t="s">
        <v>348</v>
      </c>
      <c r="B16" s="1144" t="s">
        <v>349</v>
      </c>
      <c r="C16" s="192">
        <v>1</v>
      </c>
      <c r="D16" s="199" t="s">
        <v>337</v>
      </c>
      <c r="E16" s="200"/>
      <c r="F16" s="194"/>
      <c r="G16" s="196"/>
      <c r="H16" s="1143"/>
      <c r="I16" s="1140"/>
    </row>
    <row r="17" spans="1:9" s="24" customFormat="1" ht="19.5" customHeight="1" thickBot="1">
      <c r="A17" s="1118"/>
      <c r="B17" s="1145"/>
      <c r="C17" s="193">
        <v>2</v>
      </c>
      <c r="D17" s="197" t="s">
        <v>338</v>
      </c>
      <c r="E17" s="201"/>
      <c r="F17" s="191"/>
      <c r="G17" s="197"/>
      <c r="H17" s="1103"/>
      <c r="I17" s="1104"/>
    </row>
    <row r="18" spans="1:9" s="24" customFormat="1" ht="19.5" customHeight="1" thickBot="1">
      <c r="A18" s="1118"/>
      <c r="B18" s="1146"/>
      <c r="C18" s="1116" t="s">
        <v>339</v>
      </c>
      <c r="D18" s="1116"/>
      <c r="E18" s="1116"/>
      <c r="F18" s="191"/>
      <c r="G18" s="198" t="s">
        <v>192</v>
      </c>
      <c r="H18" s="1103"/>
      <c r="I18" s="1104"/>
    </row>
    <row r="19" spans="1:9" s="24" customFormat="1" ht="19.5" customHeight="1" thickBot="1">
      <c r="A19" s="1118"/>
      <c r="B19" s="1147" t="s">
        <v>350</v>
      </c>
      <c r="C19" s="195">
        <v>3</v>
      </c>
      <c r="D19" s="197"/>
      <c r="E19" s="201"/>
      <c r="F19" s="191"/>
      <c r="G19" s="197"/>
      <c r="H19" s="1103"/>
      <c r="I19" s="1104"/>
    </row>
    <row r="20" spans="1:9" s="24" customFormat="1" ht="19.5" customHeight="1" thickBot="1">
      <c r="A20" s="1118"/>
      <c r="B20" s="1147"/>
      <c r="C20" s="195">
        <v>4</v>
      </c>
      <c r="D20" s="197"/>
      <c r="E20" s="201"/>
      <c r="F20" s="191"/>
      <c r="G20" s="197"/>
      <c r="H20" s="1103"/>
      <c r="I20" s="1104"/>
    </row>
    <row r="21" spans="1:9" s="24" customFormat="1" ht="19.5" customHeight="1" thickBot="1">
      <c r="A21" s="1118"/>
      <c r="B21" s="1147"/>
      <c r="C21" s="1148" t="s">
        <v>339</v>
      </c>
      <c r="D21" s="1148"/>
      <c r="E21" s="1148"/>
      <c r="F21" s="1148"/>
      <c r="G21" s="302" t="s">
        <v>193</v>
      </c>
      <c r="H21" s="1137"/>
      <c r="I21" s="1138"/>
    </row>
    <row r="22" spans="1:9" s="24" customFormat="1" ht="30" customHeight="1" thickBot="1" thickTop="1">
      <c r="A22" s="1118"/>
      <c r="B22" s="1124" t="s">
        <v>53</v>
      </c>
      <c r="C22" s="1125"/>
      <c r="D22" s="1125"/>
      <c r="E22" s="1125"/>
      <c r="F22" s="1126"/>
      <c r="G22" s="301" t="s">
        <v>194</v>
      </c>
      <c r="H22" s="1105"/>
      <c r="I22" s="1106"/>
    </row>
    <row r="23" spans="1:9" s="24" customFormat="1" ht="19.5" customHeight="1" thickBot="1">
      <c r="A23" s="1118" t="s">
        <v>353</v>
      </c>
      <c r="B23" s="1120" t="s">
        <v>351</v>
      </c>
      <c r="C23" s="309">
        <v>1</v>
      </c>
      <c r="D23" s="310" t="s">
        <v>334</v>
      </c>
      <c r="E23" s="310"/>
      <c r="F23" s="311"/>
      <c r="G23" s="311"/>
      <c r="H23" s="1155"/>
      <c r="I23" s="1156"/>
    </row>
    <row r="24" spans="1:9" s="24" customFormat="1" ht="19.5" customHeight="1" thickBot="1">
      <c r="A24" s="1118"/>
      <c r="B24" s="1120"/>
      <c r="C24" s="188">
        <v>2</v>
      </c>
      <c r="D24" s="203" t="s">
        <v>336</v>
      </c>
      <c r="E24" s="203"/>
      <c r="F24" s="207"/>
      <c r="G24" s="207"/>
      <c r="H24" s="1103"/>
      <c r="I24" s="1104"/>
    </row>
    <row r="25" spans="1:9" s="24" customFormat="1" ht="19.5" customHeight="1" thickBot="1">
      <c r="A25" s="1118"/>
      <c r="B25" s="1120"/>
      <c r="C25" s="188">
        <v>3</v>
      </c>
      <c r="D25" s="203" t="s">
        <v>403</v>
      </c>
      <c r="E25" s="203"/>
      <c r="F25" s="207"/>
      <c r="G25" s="207"/>
      <c r="H25" s="1103"/>
      <c r="I25" s="1104"/>
    </row>
    <row r="26" spans="1:9" s="24" customFormat="1" ht="19.5" customHeight="1" thickBot="1">
      <c r="A26" s="1118"/>
      <c r="B26" s="1120"/>
      <c r="C26" s="188">
        <v>4</v>
      </c>
      <c r="D26" s="219" t="s">
        <v>344</v>
      </c>
      <c r="E26" s="203"/>
      <c r="F26" s="207"/>
      <c r="G26" s="207"/>
      <c r="H26" s="1103"/>
      <c r="I26" s="1104"/>
    </row>
    <row r="27" spans="1:9" s="24" customFormat="1" ht="19.5" customHeight="1" thickBot="1">
      <c r="A27" s="1118"/>
      <c r="B27" s="1120"/>
      <c r="C27" s="188">
        <v>5</v>
      </c>
      <c r="D27" s="203" t="s">
        <v>335</v>
      </c>
      <c r="E27" s="203"/>
      <c r="F27" s="207"/>
      <c r="G27" s="207"/>
      <c r="H27" s="1103"/>
      <c r="I27" s="1104"/>
    </row>
    <row r="28" spans="1:9" s="24" customFormat="1" ht="19.5" customHeight="1" thickBot="1">
      <c r="A28" s="1118"/>
      <c r="B28" s="1121"/>
      <c r="C28" s="1116" t="s">
        <v>339</v>
      </c>
      <c r="D28" s="1116"/>
      <c r="E28" s="1116"/>
      <c r="F28" s="1116"/>
      <c r="G28" s="198" t="s">
        <v>195</v>
      </c>
      <c r="H28" s="1103"/>
      <c r="I28" s="1104"/>
    </row>
    <row r="29" spans="1:9" s="24" customFormat="1" ht="19.5" customHeight="1" thickBot="1">
      <c r="A29" s="1118"/>
      <c r="B29" s="1122" t="s">
        <v>352</v>
      </c>
      <c r="C29" s="188">
        <v>6</v>
      </c>
      <c r="D29" s="203" t="s">
        <v>342</v>
      </c>
      <c r="E29" s="203"/>
      <c r="F29" s="207"/>
      <c r="G29" s="207"/>
      <c r="H29" s="1103"/>
      <c r="I29" s="1104"/>
    </row>
    <row r="30" spans="1:9" s="24" customFormat="1" ht="19.5" customHeight="1" thickBot="1">
      <c r="A30" s="1118"/>
      <c r="B30" s="1120"/>
      <c r="C30" s="188">
        <v>7</v>
      </c>
      <c r="D30" s="203" t="s">
        <v>343</v>
      </c>
      <c r="E30" s="203"/>
      <c r="F30" s="207"/>
      <c r="G30" s="207"/>
      <c r="H30" s="1103"/>
      <c r="I30" s="1104"/>
    </row>
    <row r="31" spans="1:9" s="24" customFormat="1" ht="19.5" customHeight="1" thickBot="1">
      <c r="A31" s="1118"/>
      <c r="B31" s="1121"/>
      <c r="C31" s="1116" t="s">
        <v>339</v>
      </c>
      <c r="D31" s="1116"/>
      <c r="E31" s="1116"/>
      <c r="F31" s="1116"/>
      <c r="G31" s="198" t="s">
        <v>196</v>
      </c>
      <c r="H31" s="1103"/>
      <c r="I31" s="1104"/>
    </row>
    <row r="32" spans="1:9" s="24" customFormat="1" ht="19.5" customHeight="1" thickBot="1">
      <c r="A32" s="1118"/>
      <c r="B32" s="1122" t="s">
        <v>354</v>
      </c>
      <c r="C32" s="188">
        <v>8</v>
      </c>
      <c r="D32" s="203"/>
      <c r="E32" s="203"/>
      <c r="F32" s="207"/>
      <c r="G32" s="207"/>
      <c r="H32" s="1103"/>
      <c r="I32" s="1104"/>
    </row>
    <row r="33" spans="1:9" s="24" customFormat="1" ht="19.5" customHeight="1" thickBot="1">
      <c r="A33" s="1118"/>
      <c r="B33" s="1120"/>
      <c r="C33" s="188">
        <v>9</v>
      </c>
      <c r="D33" s="203"/>
      <c r="E33" s="203"/>
      <c r="F33" s="207"/>
      <c r="G33" s="207"/>
      <c r="H33" s="1103"/>
      <c r="I33" s="1104"/>
    </row>
    <row r="34" spans="1:9" s="24" customFormat="1" ht="19.5" customHeight="1" thickBot="1">
      <c r="A34" s="1118"/>
      <c r="B34" s="1120"/>
      <c r="C34" s="188">
        <v>10</v>
      </c>
      <c r="D34" s="203"/>
      <c r="E34" s="203"/>
      <c r="F34" s="207"/>
      <c r="G34" s="207"/>
      <c r="H34" s="1103"/>
      <c r="I34" s="1104"/>
    </row>
    <row r="35" spans="1:9" s="24" customFormat="1" ht="19.5" customHeight="1" thickBot="1">
      <c r="A35" s="1118"/>
      <c r="B35" s="836"/>
      <c r="C35" s="1123" t="s">
        <v>339</v>
      </c>
      <c r="D35" s="1123"/>
      <c r="E35" s="1123"/>
      <c r="F35" s="1123"/>
      <c r="G35" s="210" t="s">
        <v>197</v>
      </c>
      <c r="H35" s="1107"/>
      <c r="I35" s="815"/>
    </row>
    <row r="36" spans="1:9" s="24" customFormat="1" ht="30" customHeight="1" thickBot="1" thickTop="1">
      <c r="A36" s="1119"/>
      <c r="B36" s="1124" t="s">
        <v>54</v>
      </c>
      <c r="C36" s="1125"/>
      <c r="D36" s="1125"/>
      <c r="E36" s="1125"/>
      <c r="F36" s="1126"/>
      <c r="G36" s="301" t="s">
        <v>198</v>
      </c>
      <c r="H36" s="1105"/>
      <c r="I36" s="1106"/>
    </row>
    <row r="37" spans="1:9" s="24" customFormat="1" ht="10.5" customHeight="1" thickTop="1">
      <c r="A37"/>
      <c r="B37"/>
      <c r="C37"/>
      <c r="D37"/>
      <c r="E37"/>
      <c r="F37"/>
      <c r="G37" s="186"/>
      <c r="H37" s="186"/>
      <c r="I37" s="186"/>
    </row>
    <row r="38" spans="1:9" s="24" customFormat="1" ht="19.5" customHeight="1">
      <c r="A38"/>
      <c r="B38" s="1158" t="s">
        <v>7</v>
      </c>
      <c r="C38" s="205">
        <v>1</v>
      </c>
      <c r="D38" s="1159" t="s">
        <v>8</v>
      </c>
      <c r="E38" s="1160"/>
      <c r="F38" s="1161"/>
      <c r="G38" s="1139"/>
      <c r="H38" s="1143"/>
      <c r="I38" s="1140"/>
    </row>
    <row r="39" spans="1:9" s="24" customFormat="1" ht="19.5" customHeight="1">
      <c r="A39"/>
      <c r="B39" s="1120"/>
      <c r="C39" s="188">
        <v>2</v>
      </c>
      <c r="D39" s="1162"/>
      <c r="E39" s="1163"/>
      <c r="F39" s="1164"/>
      <c r="G39" s="1141"/>
      <c r="H39" s="1103"/>
      <c r="I39" s="1104"/>
    </row>
    <row r="40" spans="1:9" s="24" customFormat="1" ht="19.5" customHeight="1">
      <c r="A40"/>
      <c r="B40" s="1120"/>
      <c r="C40" s="188">
        <v>3</v>
      </c>
      <c r="D40" s="1162"/>
      <c r="E40" s="1163"/>
      <c r="F40" s="1164"/>
      <c r="G40" s="1141"/>
      <c r="H40" s="1103"/>
      <c r="I40" s="1104"/>
    </row>
    <row r="41" spans="1:9" s="24" customFormat="1" ht="30" customHeight="1">
      <c r="A41"/>
      <c r="B41" s="836"/>
      <c r="C41" s="1123" t="s">
        <v>9</v>
      </c>
      <c r="D41" s="1123"/>
      <c r="E41" s="1123"/>
      <c r="F41" s="1123"/>
      <c r="G41" s="814"/>
      <c r="H41" s="1107"/>
      <c r="I41" s="815"/>
    </row>
    <row r="42" spans="1:9" ht="6.75" customHeight="1">
      <c r="A42" s="182"/>
      <c r="B42" s="182"/>
      <c r="C42" s="182"/>
      <c r="D42" s="182"/>
      <c r="E42" s="182"/>
      <c r="F42" s="182"/>
      <c r="G42" s="182"/>
      <c r="H42" s="182"/>
      <c r="I42" s="185"/>
    </row>
    <row r="43" ht="13.5">
      <c r="A43" s="2" t="s">
        <v>360</v>
      </c>
    </row>
    <row r="44" ht="14.25" thickBot="1"/>
    <row r="45" spans="1:9" ht="24.75" customHeight="1" thickBot="1">
      <c r="A45" s="1117" t="s">
        <v>361</v>
      </c>
      <c r="B45" s="1110"/>
      <c r="C45" s="1110"/>
      <c r="D45" s="187" t="s">
        <v>362</v>
      </c>
      <c r="E45" s="1110" t="s">
        <v>363</v>
      </c>
      <c r="F45" s="1110"/>
      <c r="G45" s="1110" t="s">
        <v>364</v>
      </c>
      <c r="H45" s="1111"/>
      <c r="I45" s="1112"/>
    </row>
    <row r="46" spans="1:9" ht="43.5" customHeight="1" thickBot="1">
      <c r="A46" s="1100" t="s">
        <v>369</v>
      </c>
      <c r="B46" s="1101"/>
      <c r="C46" s="1102"/>
      <c r="D46" s="360"/>
      <c r="E46" s="1108" t="s">
        <v>199</v>
      </c>
      <c r="F46" s="1109"/>
      <c r="G46" s="1113" t="s">
        <v>199</v>
      </c>
      <c r="H46" s="1114"/>
      <c r="I46" s="1115"/>
    </row>
  </sheetData>
  <mergeCells count="70">
    <mergeCell ref="G41:I41"/>
    <mergeCell ref="A4:F4"/>
    <mergeCell ref="B38:B41"/>
    <mergeCell ref="C41:F41"/>
    <mergeCell ref="D38:F38"/>
    <mergeCell ref="D39:F39"/>
    <mergeCell ref="D40:F40"/>
    <mergeCell ref="G38:I38"/>
    <mergeCell ref="B9:C9"/>
    <mergeCell ref="F7:I9"/>
    <mergeCell ref="G39:I39"/>
    <mergeCell ref="G40:I40"/>
    <mergeCell ref="A16:A22"/>
    <mergeCell ref="B22:F22"/>
    <mergeCell ref="H17:I17"/>
    <mergeCell ref="H18:I18"/>
    <mergeCell ref="H30:I30"/>
    <mergeCell ref="H29:I29"/>
    <mergeCell ref="H28:I28"/>
    <mergeCell ref="H23:I23"/>
    <mergeCell ref="B8:D8"/>
    <mergeCell ref="B16:B18"/>
    <mergeCell ref="B19:B21"/>
    <mergeCell ref="C18:E18"/>
    <mergeCell ref="C21:F21"/>
    <mergeCell ref="E7:E9"/>
    <mergeCell ref="B11:B13"/>
    <mergeCell ref="C11:D13"/>
    <mergeCell ref="H19:I19"/>
    <mergeCell ref="H20:I20"/>
    <mergeCell ref="H21:I21"/>
    <mergeCell ref="H11:I11"/>
    <mergeCell ref="H12:I12"/>
    <mergeCell ref="G15:I15"/>
    <mergeCell ref="H16:I16"/>
    <mergeCell ref="B36:F36"/>
    <mergeCell ref="E10:I10"/>
    <mergeCell ref="C10:D10"/>
    <mergeCell ref="B6:D6"/>
    <mergeCell ref="F6:I6"/>
    <mergeCell ref="B7:D7"/>
    <mergeCell ref="H13:I13"/>
    <mergeCell ref="E11:F11"/>
    <mergeCell ref="E12:F12"/>
    <mergeCell ref="E13:F13"/>
    <mergeCell ref="B23:B28"/>
    <mergeCell ref="C28:F28"/>
    <mergeCell ref="B29:B31"/>
    <mergeCell ref="C35:F35"/>
    <mergeCell ref="B32:B35"/>
    <mergeCell ref="H33:I33"/>
    <mergeCell ref="H32:I32"/>
    <mergeCell ref="H31:I31"/>
    <mergeCell ref="E46:F46"/>
    <mergeCell ref="G45:I45"/>
    <mergeCell ref="G46:I46"/>
    <mergeCell ref="C31:F31"/>
    <mergeCell ref="A45:C45"/>
    <mergeCell ref="E45:F45"/>
    <mergeCell ref="A23:A36"/>
    <mergeCell ref="G2:I2"/>
    <mergeCell ref="A46:C46"/>
    <mergeCell ref="H27:I27"/>
    <mergeCell ref="H26:I26"/>
    <mergeCell ref="H25:I25"/>
    <mergeCell ref="H24:I24"/>
    <mergeCell ref="H22:I22"/>
    <mergeCell ref="H36:I36"/>
    <mergeCell ref="H35:I35"/>
    <mergeCell ref="H34:I34"/>
  </mergeCells>
  <printOptions/>
  <pageMargins left="0.62" right="0.57" top="0.6" bottom="0.51" header="0.26" footer="0.1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貝瀬智洋</dc:creator>
  <cp:keywords/>
  <dc:description/>
  <cp:lastModifiedBy>岩手県サッカー協会</cp:lastModifiedBy>
  <cp:lastPrinted>2007-05-14T06:12:09Z</cp:lastPrinted>
  <dcterms:created xsi:type="dcterms:W3CDTF">2001-01-17T05:44:09Z</dcterms:created>
  <dcterms:modified xsi:type="dcterms:W3CDTF">2007-05-14T06:41:20Z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-826556239</vt:i4>
  </property>
  <property fmtid="{D5CDD505-2E9C-101B-9397-08002B2CF9AE}" pid="3" name="_EmailSubject">
    <vt:lpwstr>i．League U-18のリーグ様式の件</vt:lpwstr>
  </property>
  <property fmtid="{D5CDD505-2E9C-101B-9397-08002B2CF9AE}" pid="4" name="_AuthorEmail">
    <vt:lpwstr>kubocchi-pc@crocus.ocn.ne.jp</vt:lpwstr>
  </property>
  <property fmtid="{D5CDD505-2E9C-101B-9397-08002B2CF9AE}" pid="5" name="_AuthorEmailDisplayName">
    <vt:lpwstr>久保勝彦</vt:lpwstr>
  </property>
  <property fmtid="{D5CDD505-2E9C-101B-9397-08002B2CF9AE}" pid="6" name="_ReviewingToolsShownOnce">
    <vt:lpwstr/>
  </property>
</Properties>
</file>